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480" yWindow="100" windowWidth="15480" windowHeight="9220" activeTab="4"/>
  </bookViews>
  <sheets>
    <sheet name="Runner information" sheetId="2" r:id="rId1"/>
    <sheet name="general masculino " sheetId="21" r:id="rId2"/>
    <sheet name="INDIVIDUAL MASCULINO" sheetId="22" r:id="rId3"/>
    <sheet name="ABS EQU M" sheetId="7" r:id="rId4"/>
    <sheet name="GENERAL FEMENINO" sheetId="25" r:id="rId5"/>
    <sheet name="INDIDUAL FEMENINO" sheetId="26" r:id="rId6"/>
    <sheet name="ABS EQUIPOS FEMENINO" sheetId="27" r:id="rId7"/>
  </sheets>
  <externalReferences>
    <externalReference r:id="rId8"/>
  </externalReferences>
  <definedNames>
    <definedName name="_xlnm._FilterDatabase" localSheetId="3" hidden="1">'ABS EQU M'!$D$7:$E$15</definedName>
    <definedName name="_xlnm._FilterDatabase" localSheetId="1" hidden="1">'general masculino '!$A$7:$J$123</definedName>
    <definedName name="_xlnm._FilterDatabase" localSheetId="2" hidden="1">'INDIVIDUAL MASCULINO'!$A$7:$J$7</definedName>
    <definedName name="_xlnm.Print_Area" localSheetId="3">'ABS EQU M'!$A$1:$I$89</definedName>
    <definedName name="_xlnm.Print_Area" localSheetId="1">'general masculino '!$A$1:$I$120</definedName>
    <definedName name="_xlnm.Print_Area" localSheetId="2">'INDIVIDUAL MASCULINO'!$A$1:$I$111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9" i="27" l="1"/>
  <c r="I58" i="27"/>
  <c r="I57" i="27"/>
  <c r="I56" i="27"/>
  <c r="I60" i="27"/>
  <c r="E12" i="27"/>
  <c r="B53" i="27"/>
  <c r="D12" i="27"/>
  <c r="I50" i="27"/>
  <c r="I49" i="27"/>
  <c r="I48" i="27"/>
  <c r="I47" i="27"/>
  <c r="I51" i="27"/>
  <c r="E11" i="27"/>
  <c r="B44" i="27"/>
  <c r="I41" i="27"/>
  <c r="I40" i="27"/>
  <c r="I39" i="27"/>
  <c r="I38" i="27"/>
  <c r="I42" i="27"/>
  <c r="E10" i="27"/>
  <c r="B35" i="27"/>
  <c r="D10" i="27"/>
  <c r="I32" i="27"/>
  <c r="I31" i="27"/>
  <c r="I30" i="27"/>
  <c r="I29" i="27"/>
  <c r="I33" i="27"/>
  <c r="E9" i="27"/>
  <c r="B26" i="27"/>
  <c r="I23" i="27"/>
  <c r="I22" i="27"/>
  <c r="I21" i="27"/>
  <c r="I20" i="27"/>
  <c r="I24" i="27"/>
  <c r="E8" i="27"/>
  <c r="B17" i="27"/>
  <c r="D8" i="27"/>
  <c r="D11" i="27"/>
  <c r="D9" i="27"/>
  <c r="A2" i="27"/>
  <c r="I44" i="26"/>
  <c r="H44" i="26"/>
  <c r="G44" i="26"/>
  <c r="F44" i="26"/>
  <c r="E44" i="26"/>
  <c r="I43" i="26"/>
  <c r="H43" i="26"/>
  <c r="G43" i="26"/>
  <c r="F43" i="26"/>
  <c r="E43" i="26"/>
  <c r="I42" i="26"/>
  <c r="H42" i="26"/>
  <c r="G42" i="26"/>
  <c r="F42" i="26"/>
  <c r="E42" i="26"/>
  <c r="I41" i="26"/>
  <c r="H41" i="26"/>
  <c r="G41" i="26"/>
  <c r="F41" i="26"/>
  <c r="E41" i="26"/>
  <c r="I40" i="26"/>
  <c r="H40" i="26"/>
  <c r="G40" i="26"/>
  <c r="F40" i="26"/>
  <c r="E40" i="26"/>
  <c r="I39" i="26"/>
  <c r="H39" i="26"/>
  <c r="G39" i="26"/>
  <c r="F39" i="26"/>
  <c r="E39" i="26"/>
  <c r="I38" i="26"/>
  <c r="H38" i="26"/>
  <c r="G38" i="26"/>
  <c r="F38" i="26"/>
  <c r="E38" i="26"/>
  <c r="I37" i="26"/>
  <c r="H37" i="26"/>
  <c r="G37" i="26"/>
  <c r="F37" i="26"/>
  <c r="E37" i="26"/>
  <c r="I36" i="26"/>
  <c r="H36" i="26"/>
  <c r="G36" i="26"/>
  <c r="F36" i="26"/>
  <c r="E36" i="26"/>
  <c r="I35" i="26"/>
  <c r="H35" i="26"/>
  <c r="G35" i="26"/>
  <c r="F35" i="26"/>
  <c r="E35" i="26"/>
  <c r="I34" i="26"/>
  <c r="H34" i="26"/>
  <c r="G34" i="26"/>
  <c r="F34" i="26"/>
  <c r="E34" i="26"/>
  <c r="I33" i="26"/>
  <c r="H33" i="26"/>
  <c r="G33" i="26"/>
  <c r="F33" i="26"/>
  <c r="E33" i="26"/>
  <c r="I32" i="26"/>
  <c r="H32" i="26"/>
  <c r="G32" i="26"/>
  <c r="F32" i="26"/>
  <c r="E32" i="26"/>
  <c r="I31" i="26"/>
  <c r="H31" i="26"/>
  <c r="G31" i="26"/>
  <c r="F31" i="26"/>
  <c r="E31" i="26"/>
  <c r="I30" i="26"/>
  <c r="H30" i="26"/>
  <c r="G30" i="26"/>
  <c r="F30" i="26"/>
  <c r="E30" i="26"/>
  <c r="I29" i="26"/>
  <c r="H29" i="26"/>
  <c r="G29" i="26"/>
  <c r="F29" i="26"/>
  <c r="E29" i="26"/>
  <c r="I28" i="26"/>
  <c r="H28" i="26"/>
  <c r="G28" i="26"/>
  <c r="F28" i="26"/>
  <c r="E28" i="26"/>
  <c r="I27" i="26"/>
  <c r="H27" i="26"/>
  <c r="G27" i="26"/>
  <c r="F27" i="26"/>
  <c r="E27" i="26"/>
  <c r="I26" i="26"/>
  <c r="H26" i="26"/>
  <c r="G26" i="26"/>
  <c r="F26" i="26"/>
  <c r="E26" i="26"/>
  <c r="I25" i="26"/>
  <c r="H25" i="26"/>
  <c r="G25" i="26"/>
  <c r="F25" i="26"/>
  <c r="E25" i="26"/>
  <c r="I24" i="26"/>
  <c r="H24" i="26"/>
  <c r="G24" i="26"/>
  <c r="F24" i="26"/>
  <c r="E24" i="26"/>
  <c r="I23" i="26"/>
  <c r="H23" i="26"/>
  <c r="G23" i="26"/>
  <c r="F23" i="26"/>
  <c r="E23" i="26"/>
  <c r="I22" i="26"/>
  <c r="H22" i="26"/>
  <c r="G22" i="26"/>
  <c r="F22" i="26"/>
  <c r="E22" i="26"/>
  <c r="I21" i="26"/>
  <c r="H21" i="26"/>
  <c r="G21" i="26"/>
  <c r="F21" i="26"/>
  <c r="E21" i="26"/>
  <c r="I20" i="26"/>
  <c r="H20" i="26"/>
  <c r="G20" i="26"/>
  <c r="F20" i="26"/>
  <c r="E20" i="26"/>
  <c r="I19" i="26"/>
  <c r="H19" i="26"/>
  <c r="G19" i="26"/>
  <c r="F19" i="26"/>
  <c r="E19" i="26"/>
  <c r="I18" i="26"/>
  <c r="H18" i="26"/>
  <c r="G18" i="26"/>
  <c r="F18" i="26"/>
  <c r="E18" i="26"/>
  <c r="I17" i="26"/>
  <c r="H17" i="26"/>
  <c r="G17" i="26"/>
  <c r="F17" i="26"/>
  <c r="E17" i="26"/>
  <c r="I16" i="26"/>
  <c r="H16" i="26"/>
  <c r="G16" i="26"/>
  <c r="F16" i="26"/>
  <c r="E16" i="26"/>
  <c r="I15" i="26"/>
  <c r="H15" i="26"/>
  <c r="G15" i="26"/>
  <c r="F15" i="26"/>
  <c r="E15" i="26"/>
  <c r="I14" i="26"/>
  <c r="H14" i="26"/>
  <c r="G14" i="26"/>
  <c r="F14" i="26"/>
  <c r="E14" i="26"/>
  <c r="I13" i="26"/>
  <c r="H13" i="26"/>
  <c r="G13" i="26"/>
  <c r="F13" i="26"/>
  <c r="E13" i="26"/>
  <c r="I12" i="26"/>
  <c r="H12" i="26"/>
  <c r="G12" i="26"/>
  <c r="F12" i="26"/>
  <c r="E12" i="26"/>
  <c r="I11" i="26"/>
  <c r="H11" i="26"/>
  <c r="G11" i="26"/>
  <c r="F11" i="26"/>
  <c r="E11" i="26"/>
  <c r="I10" i="26"/>
  <c r="H10" i="26"/>
  <c r="G10" i="26"/>
  <c r="F10" i="26"/>
  <c r="E10" i="26"/>
  <c r="I9" i="26"/>
  <c r="H9" i="26"/>
  <c r="G9" i="26"/>
  <c r="F9" i="26"/>
  <c r="E9" i="26"/>
  <c r="I8" i="26"/>
  <c r="H8" i="26"/>
  <c r="G8" i="26"/>
  <c r="F8" i="26"/>
  <c r="E8" i="26"/>
  <c r="I46" i="25"/>
  <c r="H46" i="25"/>
  <c r="G46" i="25"/>
  <c r="F46" i="25"/>
  <c r="E46" i="25"/>
  <c r="I45" i="25"/>
  <c r="H45" i="25"/>
  <c r="G45" i="25"/>
  <c r="F45" i="25"/>
  <c r="E45" i="25"/>
  <c r="I44" i="25"/>
  <c r="H44" i="25"/>
  <c r="G44" i="25"/>
  <c r="F44" i="25"/>
  <c r="E44" i="25"/>
  <c r="I43" i="25"/>
  <c r="H43" i="25"/>
  <c r="G43" i="25"/>
  <c r="F43" i="25"/>
  <c r="E43" i="25"/>
  <c r="I42" i="25"/>
  <c r="H42" i="25"/>
  <c r="G42" i="25"/>
  <c r="F42" i="25"/>
  <c r="E42" i="25"/>
  <c r="I41" i="25"/>
  <c r="H41" i="25"/>
  <c r="G41" i="25"/>
  <c r="F41" i="25"/>
  <c r="E41" i="25"/>
  <c r="I40" i="25"/>
  <c r="H40" i="25"/>
  <c r="G40" i="25"/>
  <c r="F40" i="25"/>
  <c r="E40" i="25"/>
  <c r="I39" i="25"/>
  <c r="H39" i="25"/>
  <c r="G39" i="25"/>
  <c r="F39" i="25"/>
  <c r="E39" i="25"/>
  <c r="I38" i="25"/>
  <c r="H38" i="25"/>
  <c r="G38" i="25"/>
  <c r="F38" i="25"/>
  <c r="E38" i="25"/>
  <c r="I37" i="25"/>
  <c r="H37" i="25"/>
  <c r="G37" i="25"/>
  <c r="F37" i="25"/>
  <c r="E37" i="25"/>
  <c r="I36" i="25"/>
  <c r="H36" i="25"/>
  <c r="G36" i="25"/>
  <c r="F36" i="25"/>
  <c r="E36" i="25"/>
  <c r="I35" i="25"/>
  <c r="H35" i="25"/>
  <c r="G35" i="25"/>
  <c r="F35" i="25"/>
  <c r="E35" i="25"/>
  <c r="I34" i="25"/>
  <c r="H34" i="25"/>
  <c r="G34" i="25"/>
  <c r="F34" i="25"/>
  <c r="E34" i="25"/>
  <c r="I33" i="25"/>
  <c r="H33" i="25"/>
  <c r="G33" i="25"/>
  <c r="F33" i="25"/>
  <c r="E33" i="25"/>
  <c r="I32" i="25"/>
  <c r="H32" i="25"/>
  <c r="G32" i="25"/>
  <c r="F32" i="25"/>
  <c r="E32" i="25"/>
  <c r="I31" i="25"/>
  <c r="H31" i="25"/>
  <c r="G31" i="25"/>
  <c r="F31" i="25"/>
  <c r="E31" i="25"/>
  <c r="I30" i="25"/>
  <c r="H30" i="25"/>
  <c r="G30" i="25"/>
  <c r="F30" i="25"/>
  <c r="E30" i="25"/>
  <c r="I29" i="25"/>
  <c r="H29" i="25"/>
  <c r="G29" i="25"/>
  <c r="F29" i="25"/>
  <c r="E29" i="25"/>
  <c r="I28" i="25"/>
  <c r="H28" i="25"/>
  <c r="G28" i="25"/>
  <c r="F28" i="25"/>
  <c r="E28" i="25"/>
  <c r="I27" i="25"/>
  <c r="H27" i="25"/>
  <c r="G27" i="25"/>
  <c r="F27" i="25"/>
  <c r="E27" i="25"/>
  <c r="I26" i="25"/>
  <c r="H26" i="25"/>
  <c r="G26" i="25"/>
  <c r="F26" i="25"/>
  <c r="E26" i="25"/>
  <c r="I25" i="25"/>
  <c r="H25" i="25"/>
  <c r="G25" i="25"/>
  <c r="F25" i="25"/>
  <c r="E25" i="25"/>
  <c r="I24" i="25"/>
  <c r="H24" i="25"/>
  <c r="G24" i="25"/>
  <c r="F24" i="25"/>
  <c r="E24" i="25"/>
  <c r="I23" i="25"/>
  <c r="H23" i="25"/>
  <c r="G23" i="25"/>
  <c r="F23" i="25"/>
  <c r="E23" i="25"/>
  <c r="I22" i="25"/>
  <c r="H22" i="25"/>
  <c r="G22" i="25"/>
  <c r="F22" i="25"/>
  <c r="E22" i="25"/>
  <c r="I21" i="25"/>
  <c r="H21" i="25"/>
  <c r="G21" i="25"/>
  <c r="F21" i="25"/>
  <c r="E21" i="25"/>
  <c r="I20" i="25"/>
  <c r="H20" i="25"/>
  <c r="G20" i="25"/>
  <c r="F20" i="25"/>
  <c r="E20" i="25"/>
  <c r="I19" i="25"/>
  <c r="H19" i="25"/>
  <c r="G19" i="25"/>
  <c r="F19" i="25"/>
  <c r="E19" i="25"/>
  <c r="I18" i="25"/>
  <c r="H18" i="25"/>
  <c r="G18" i="25"/>
  <c r="F18" i="25"/>
  <c r="E18" i="25"/>
  <c r="I17" i="25"/>
  <c r="H17" i="25"/>
  <c r="G17" i="25"/>
  <c r="F17" i="25"/>
  <c r="E17" i="25"/>
  <c r="I16" i="25"/>
  <c r="H16" i="25"/>
  <c r="G16" i="25"/>
  <c r="F16" i="25"/>
  <c r="E16" i="25"/>
  <c r="I15" i="25"/>
  <c r="H15" i="25"/>
  <c r="G15" i="25"/>
  <c r="F15" i="25"/>
  <c r="E15" i="25"/>
  <c r="I14" i="25"/>
  <c r="H14" i="25"/>
  <c r="G14" i="25"/>
  <c r="F14" i="25"/>
  <c r="E14" i="25"/>
  <c r="I13" i="25"/>
  <c r="H13" i="25"/>
  <c r="G13" i="25"/>
  <c r="F13" i="25"/>
  <c r="E13" i="25"/>
  <c r="I12" i="25"/>
  <c r="H12" i="25"/>
  <c r="G12" i="25"/>
  <c r="F12" i="25"/>
  <c r="E12" i="25"/>
  <c r="I11" i="25"/>
  <c r="H11" i="25"/>
  <c r="G11" i="25"/>
  <c r="F11" i="25"/>
  <c r="E11" i="25"/>
  <c r="I10" i="25"/>
  <c r="H10" i="25"/>
  <c r="G10" i="25"/>
  <c r="F10" i="25"/>
  <c r="E10" i="25"/>
  <c r="I9" i="25"/>
  <c r="H9" i="25"/>
  <c r="G9" i="25"/>
  <c r="F9" i="25"/>
  <c r="E9" i="25"/>
  <c r="I8" i="25"/>
  <c r="H8" i="25"/>
  <c r="G8" i="25"/>
  <c r="F8" i="25"/>
  <c r="E8" i="25"/>
  <c r="B92" i="7"/>
  <c r="D16" i="7"/>
  <c r="I98" i="7"/>
  <c r="I97" i="7"/>
  <c r="I96" i="7"/>
  <c r="I95" i="7"/>
  <c r="I114" i="22"/>
  <c r="H114" i="22"/>
  <c r="G114" i="22"/>
  <c r="F114" i="22"/>
  <c r="E114" i="22"/>
  <c r="I113" i="22"/>
  <c r="H113" i="22"/>
  <c r="G113" i="22"/>
  <c r="F113" i="22"/>
  <c r="E113" i="22"/>
  <c r="I112" i="22"/>
  <c r="H112" i="22"/>
  <c r="G112" i="22"/>
  <c r="F112" i="22"/>
  <c r="E112" i="22"/>
  <c r="I111" i="22"/>
  <c r="H111" i="22"/>
  <c r="G111" i="22"/>
  <c r="F111" i="22"/>
  <c r="E111" i="22"/>
  <c r="I110" i="22"/>
  <c r="H110" i="22"/>
  <c r="G110" i="22"/>
  <c r="F110" i="22"/>
  <c r="E110" i="22"/>
  <c r="I109" i="22"/>
  <c r="H109" i="22"/>
  <c r="G109" i="22"/>
  <c r="F109" i="22"/>
  <c r="E109" i="22"/>
  <c r="I108" i="22"/>
  <c r="H108" i="22"/>
  <c r="G108" i="22"/>
  <c r="F108" i="22"/>
  <c r="E108" i="22"/>
  <c r="I107" i="22"/>
  <c r="H107" i="22"/>
  <c r="G107" i="22"/>
  <c r="F107" i="22"/>
  <c r="E107" i="22"/>
  <c r="I106" i="22"/>
  <c r="H106" i="22"/>
  <c r="G106" i="22"/>
  <c r="F106" i="22"/>
  <c r="E106" i="22"/>
  <c r="I105" i="22"/>
  <c r="H105" i="22"/>
  <c r="G105" i="22"/>
  <c r="F105" i="22"/>
  <c r="E105" i="22"/>
  <c r="I104" i="22"/>
  <c r="H104" i="22"/>
  <c r="G104" i="22"/>
  <c r="F104" i="22"/>
  <c r="E104" i="22"/>
  <c r="I103" i="22"/>
  <c r="H103" i="22"/>
  <c r="G103" i="22"/>
  <c r="F103" i="22"/>
  <c r="E103" i="22"/>
  <c r="I102" i="22"/>
  <c r="H102" i="22"/>
  <c r="G102" i="22"/>
  <c r="F102" i="22"/>
  <c r="E102" i="22"/>
  <c r="I101" i="22"/>
  <c r="H101" i="22"/>
  <c r="G101" i="22"/>
  <c r="F101" i="22"/>
  <c r="E101" i="22"/>
  <c r="I100" i="22"/>
  <c r="H100" i="22"/>
  <c r="G100" i="22"/>
  <c r="F100" i="22"/>
  <c r="E100" i="22"/>
  <c r="I99" i="22"/>
  <c r="H99" i="22"/>
  <c r="G99" i="22"/>
  <c r="F99" i="22"/>
  <c r="E99" i="22"/>
  <c r="I98" i="22"/>
  <c r="H98" i="22"/>
  <c r="G98" i="22"/>
  <c r="F98" i="22"/>
  <c r="E98" i="22"/>
  <c r="I97" i="22"/>
  <c r="H97" i="22"/>
  <c r="G97" i="22"/>
  <c r="F97" i="22"/>
  <c r="E97" i="22"/>
  <c r="I96" i="22"/>
  <c r="H96" i="22"/>
  <c r="G96" i="22"/>
  <c r="F96" i="22"/>
  <c r="E96" i="22"/>
  <c r="I95" i="22"/>
  <c r="H95" i="22"/>
  <c r="G95" i="22"/>
  <c r="F95" i="22"/>
  <c r="E95" i="22"/>
  <c r="I94" i="22"/>
  <c r="H94" i="22"/>
  <c r="G94" i="22"/>
  <c r="F94" i="22"/>
  <c r="E94" i="22"/>
  <c r="I93" i="22"/>
  <c r="H93" i="22"/>
  <c r="G93" i="22"/>
  <c r="F93" i="22"/>
  <c r="E93" i="22"/>
  <c r="I92" i="22"/>
  <c r="H92" i="22"/>
  <c r="G92" i="22"/>
  <c r="F92" i="22"/>
  <c r="E92" i="22"/>
  <c r="I91" i="22"/>
  <c r="H91" i="22"/>
  <c r="G91" i="22"/>
  <c r="F91" i="22"/>
  <c r="E91" i="22"/>
  <c r="I90" i="22"/>
  <c r="H90" i="22"/>
  <c r="G90" i="22"/>
  <c r="F90" i="22"/>
  <c r="E90" i="22"/>
  <c r="I89" i="22"/>
  <c r="H89" i="22"/>
  <c r="G89" i="22"/>
  <c r="F89" i="22"/>
  <c r="E89" i="22"/>
  <c r="I88" i="22"/>
  <c r="H88" i="22"/>
  <c r="G88" i="22"/>
  <c r="F88" i="22"/>
  <c r="E88" i="22"/>
  <c r="I87" i="22"/>
  <c r="H87" i="22"/>
  <c r="G87" i="22"/>
  <c r="F87" i="22"/>
  <c r="E87" i="22"/>
  <c r="I86" i="22"/>
  <c r="H86" i="22"/>
  <c r="G86" i="22"/>
  <c r="F86" i="22"/>
  <c r="E86" i="22"/>
  <c r="I85" i="22"/>
  <c r="H85" i="22"/>
  <c r="G85" i="22"/>
  <c r="F85" i="22"/>
  <c r="E85" i="22"/>
  <c r="I84" i="22"/>
  <c r="H84" i="22"/>
  <c r="G84" i="22"/>
  <c r="F84" i="22"/>
  <c r="E84" i="22"/>
  <c r="I83" i="22"/>
  <c r="H83" i="22"/>
  <c r="G83" i="22"/>
  <c r="F83" i="22"/>
  <c r="E83" i="22"/>
  <c r="I82" i="22"/>
  <c r="H82" i="22"/>
  <c r="G82" i="22"/>
  <c r="F82" i="22"/>
  <c r="E82" i="22"/>
  <c r="I81" i="22"/>
  <c r="H81" i="22"/>
  <c r="G81" i="22"/>
  <c r="F81" i="22"/>
  <c r="E81" i="22"/>
  <c r="I80" i="22"/>
  <c r="H80" i="22"/>
  <c r="G80" i="22"/>
  <c r="F80" i="22"/>
  <c r="E80" i="22"/>
  <c r="I79" i="22"/>
  <c r="H79" i="22"/>
  <c r="G79" i="22"/>
  <c r="F79" i="22"/>
  <c r="E79" i="22"/>
  <c r="I78" i="22"/>
  <c r="H78" i="22"/>
  <c r="G78" i="22"/>
  <c r="F78" i="22"/>
  <c r="E78" i="22"/>
  <c r="I77" i="22"/>
  <c r="H77" i="22"/>
  <c r="G77" i="22"/>
  <c r="F77" i="22"/>
  <c r="E77" i="22"/>
  <c r="I76" i="22"/>
  <c r="H76" i="22"/>
  <c r="G76" i="22"/>
  <c r="F76" i="22"/>
  <c r="E76" i="22"/>
  <c r="I75" i="22"/>
  <c r="H75" i="22"/>
  <c r="G75" i="22"/>
  <c r="F75" i="22"/>
  <c r="E75" i="22"/>
  <c r="I74" i="22"/>
  <c r="H74" i="22"/>
  <c r="G74" i="22"/>
  <c r="F74" i="22"/>
  <c r="E74" i="22"/>
  <c r="I73" i="22"/>
  <c r="H73" i="22"/>
  <c r="G73" i="22"/>
  <c r="F73" i="22"/>
  <c r="E73" i="22"/>
  <c r="I72" i="22"/>
  <c r="H72" i="22"/>
  <c r="G72" i="22"/>
  <c r="F72" i="22"/>
  <c r="E72" i="22"/>
  <c r="I71" i="22"/>
  <c r="H71" i="22"/>
  <c r="G71" i="22"/>
  <c r="F71" i="22"/>
  <c r="E71" i="22"/>
  <c r="I70" i="22"/>
  <c r="H70" i="22"/>
  <c r="G70" i="22"/>
  <c r="F70" i="22"/>
  <c r="E70" i="22"/>
  <c r="I69" i="22"/>
  <c r="H69" i="22"/>
  <c r="G69" i="22"/>
  <c r="F69" i="22"/>
  <c r="E69" i="22"/>
  <c r="I68" i="22"/>
  <c r="H68" i="22"/>
  <c r="G68" i="22"/>
  <c r="F68" i="22"/>
  <c r="E68" i="22"/>
  <c r="I67" i="22"/>
  <c r="H67" i="22"/>
  <c r="G67" i="22"/>
  <c r="F67" i="22"/>
  <c r="E67" i="22"/>
  <c r="I66" i="22"/>
  <c r="H66" i="22"/>
  <c r="G66" i="22"/>
  <c r="F66" i="22"/>
  <c r="E66" i="22"/>
  <c r="I65" i="22"/>
  <c r="H65" i="22"/>
  <c r="G65" i="22"/>
  <c r="F65" i="22"/>
  <c r="E65" i="22"/>
  <c r="I64" i="22"/>
  <c r="H64" i="22"/>
  <c r="G64" i="22"/>
  <c r="F64" i="22"/>
  <c r="E64" i="22"/>
  <c r="I63" i="22"/>
  <c r="H63" i="22"/>
  <c r="G63" i="22"/>
  <c r="F63" i="22"/>
  <c r="E63" i="22"/>
  <c r="I62" i="22"/>
  <c r="H62" i="22"/>
  <c r="G62" i="22"/>
  <c r="F62" i="22"/>
  <c r="E62" i="22"/>
  <c r="I61" i="22"/>
  <c r="H61" i="22"/>
  <c r="G61" i="22"/>
  <c r="F61" i="22"/>
  <c r="E61" i="22"/>
  <c r="I60" i="22"/>
  <c r="H60" i="22"/>
  <c r="G60" i="22"/>
  <c r="F60" i="22"/>
  <c r="E60" i="22"/>
  <c r="I59" i="22"/>
  <c r="H59" i="22"/>
  <c r="G59" i="22"/>
  <c r="F59" i="22"/>
  <c r="E59" i="22"/>
  <c r="I58" i="22"/>
  <c r="H58" i="22"/>
  <c r="G58" i="22"/>
  <c r="F58" i="22"/>
  <c r="E58" i="22"/>
  <c r="I57" i="22"/>
  <c r="H57" i="22"/>
  <c r="G57" i="22"/>
  <c r="F57" i="22"/>
  <c r="E57" i="22"/>
  <c r="I56" i="22"/>
  <c r="H56" i="22"/>
  <c r="G56" i="22"/>
  <c r="F56" i="22"/>
  <c r="E56" i="22"/>
  <c r="I55" i="22"/>
  <c r="H55" i="22"/>
  <c r="G55" i="22"/>
  <c r="F55" i="22"/>
  <c r="E55" i="22"/>
  <c r="I54" i="22"/>
  <c r="H54" i="22"/>
  <c r="G54" i="22"/>
  <c r="F54" i="22"/>
  <c r="E54" i="22"/>
  <c r="I53" i="22"/>
  <c r="H53" i="22"/>
  <c r="G53" i="22"/>
  <c r="F53" i="22"/>
  <c r="E53" i="22"/>
  <c r="I52" i="22"/>
  <c r="H52" i="22"/>
  <c r="G52" i="22"/>
  <c r="F52" i="22"/>
  <c r="E52" i="22"/>
  <c r="I51" i="22"/>
  <c r="H51" i="22"/>
  <c r="G51" i="22"/>
  <c r="F51" i="22"/>
  <c r="E51" i="22"/>
  <c r="I50" i="22"/>
  <c r="H50" i="22"/>
  <c r="G50" i="22"/>
  <c r="F50" i="22"/>
  <c r="E50" i="22"/>
  <c r="I49" i="22"/>
  <c r="H49" i="22"/>
  <c r="G49" i="22"/>
  <c r="F49" i="22"/>
  <c r="E49" i="22"/>
  <c r="I48" i="22"/>
  <c r="H48" i="22"/>
  <c r="G48" i="22"/>
  <c r="F48" i="22"/>
  <c r="E48" i="22"/>
  <c r="I47" i="22"/>
  <c r="H47" i="22"/>
  <c r="G47" i="22"/>
  <c r="F47" i="22"/>
  <c r="E47" i="22"/>
  <c r="I46" i="22"/>
  <c r="H46" i="22"/>
  <c r="G46" i="22"/>
  <c r="F46" i="22"/>
  <c r="E46" i="22"/>
  <c r="I45" i="22"/>
  <c r="H45" i="22"/>
  <c r="G45" i="22"/>
  <c r="F45" i="22"/>
  <c r="E45" i="22"/>
  <c r="I44" i="22"/>
  <c r="H44" i="22"/>
  <c r="G44" i="22"/>
  <c r="F44" i="22"/>
  <c r="E44" i="22"/>
  <c r="I43" i="22"/>
  <c r="H43" i="22"/>
  <c r="G43" i="22"/>
  <c r="F43" i="22"/>
  <c r="E43" i="22"/>
  <c r="I42" i="22"/>
  <c r="H42" i="22"/>
  <c r="G42" i="22"/>
  <c r="F42" i="22"/>
  <c r="E42" i="22"/>
  <c r="I41" i="22"/>
  <c r="H41" i="22"/>
  <c r="G41" i="22"/>
  <c r="F41" i="22"/>
  <c r="E41" i="22"/>
  <c r="I40" i="22"/>
  <c r="H40" i="22"/>
  <c r="G40" i="22"/>
  <c r="F40" i="22"/>
  <c r="E40" i="22"/>
  <c r="I39" i="22"/>
  <c r="H39" i="22"/>
  <c r="G39" i="22"/>
  <c r="F39" i="22"/>
  <c r="E39" i="22"/>
  <c r="I38" i="22"/>
  <c r="H38" i="22"/>
  <c r="G38" i="22"/>
  <c r="F38" i="22"/>
  <c r="E38" i="22"/>
  <c r="I37" i="22"/>
  <c r="H37" i="22"/>
  <c r="G37" i="22"/>
  <c r="F37" i="22"/>
  <c r="E37" i="22"/>
  <c r="I36" i="22"/>
  <c r="H36" i="22"/>
  <c r="G36" i="22"/>
  <c r="F36" i="22"/>
  <c r="E36" i="22"/>
  <c r="I35" i="22"/>
  <c r="H35" i="22"/>
  <c r="G35" i="22"/>
  <c r="F35" i="22"/>
  <c r="E35" i="22"/>
  <c r="I34" i="22"/>
  <c r="H34" i="22"/>
  <c r="G34" i="22"/>
  <c r="F34" i="22"/>
  <c r="E34" i="22"/>
  <c r="I33" i="22"/>
  <c r="H33" i="22"/>
  <c r="G33" i="22"/>
  <c r="F33" i="22"/>
  <c r="E33" i="22"/>
  <c r="I32" i="22"/>
  <c r="H32" i="22"/>
  <c r="G32" i="22"/>
  <c r="F32" i="22"/>
  <c r="E32" i="22"/>
  <c r="I31" i="22"/>
  <c r="H31" i="22"/>
  <c r="G31" i="22"/>
  <c r="F31" i="22"/>
  <c r="E31" i="22"/>
  <c r="I30" i="22"/>
  <c r="H30" i="22"/>
  <c r="G30" i="22"/>
  <c r="F30" i="22"/>
  <c r="E30" i="22"/>
  <c r="I29" i="22"/>
  <c r="H29" i="22"/>
  <c r="G29" i="22"/>
  <c r="F29" i="22"/>
  <c r="E29" i="22"/>
  <c r="I28" i="22"/>
  <c r="H28" i="22"/>
  <c r="G28" i="22"/>
  <c r="F28" i="22"/>
  <c r="E28" i="22"/>
  <c r="I27" i="22"/>
  <c r="H27" i="22"/>
  <c r="G27" i="22"/>
  <c r="F27" i="22"/>
  <c r="E27" i="22"/>
  <c r="I26" i="22"/>
  <c r="H26" i="22"/>
  <c r="G26" i="22"/>
  <c r="F26" i="22"/>
  <c r="E26" i="22"/>
  <c r="I25" i="22"/>
  <c r="H25" i="22"/>
  <c r="G25" i="22"/>
  <c r="F25" i="22"/>
  <c r="E25" i="22"/>
  <c r="I24" i="22"/>
  <c r="H24" i="22"/>
  <c r="G24" i="22"/>
  <c r="F24" i="22"/>
  <c r="E24" i="22"/>
  <c r="I23" i="22"/>
  <c r="H23" i="22"/>
  <c r="G23" i="22"/>
  <c r="F23" i="22"/>
  <c r="E23" i="22"/>
  <c r="I22" i="22"/>
  <c r="H22" i="22"/>
  <c r="G22" i="22"/>
  <c r="F22" i="22"/>
  <c r="E22" i="22"/>
  <c r="I21" i="22"/>
  <c r="H21" i="22"/>
  <c r="G21" i="22"/>
  <c r="F21" i="22"/>
  <c r="E21" i="22"/>
  <c r="I20" i="22"/>
  <c r="H20" i="22"/>
  <c r="G20" i="22"/>
  <c r="F20" i="22"/>
  <c r="E20" i="22"/>
  <c r="I19" i="22"/>
  <c r="H19" i="22"/>
  <c r="G19" i="22"/>
  <c r="F19" i="22"/>
  <c r="E19" i="22"/>
  <c r="I18" i="22"/>
  <c r="H18" i="22"/>
  <c r="G18" i="22"/>
  <c r="F18" i="22"/>
  <c r="E18" i="22"/>
  <c r="I17" i="22"/>
  <c r="H17" i="22"/>
  <c r="G17" i="22"/>
  <c r="F17" i="22"/>
  <c r="E17" i="22"/>
  <c r="I16" i="22"/>
  <c r="H16" i="22"/>
  <c r="G16" i="22"/>
  <c r="F16" i="22"/>
  <c r="E16" i="22"/>
  <c r="I15" i="22"/>
  <c r="H15" i="22"/>
  <c r="G15" i="22"/>
  <c r="F15" i="22"/>
  <c r="E15" i="22"/>
  <c r="I14" i="22"/>
  <c r="H14" i="22"/>
  <c r="G14" i="22"/>
  <c r="F14" i="22"/>
  <c r="E14" i="22"/>
  <c r="I13" i="22"/>
  <c r="H13" i="22"/>
  <c r="G13" i="22"/>
  <c r="F13" i="22"/>
  <c r="E13" i="22"/>
  <c r="I12" i="22"/>
  <c r="H12" i="22"/>
  <c r="G12" i="22"/>
  <c r="F12" i="22"/>
  <c r="E12" i="22"/>
  <c r="I11" i="22"/>
  <c r="H11" i="22"/>
  <c r="G11" i="22"/>
  <c r="F11" i="22"/>
  <c r="E11" i="22"/>
  <c r="I10" i="22"/>
  <c r="H10" i="22"/>
  <c r="G10" i="22"/>
  <c r="F10" i="22"/>
  <c r="E10" i="22"/>
  <c r="I9" i="22"/>
  <c r="H9" i="22"/>
  <c r="G9" i="22"/>
  <c r="F9" i="22"/>
  <c r="E9" i="22"/>
  <c r="I8" i="22"/>
  <c r="H8" i="22"/>
  <c r="G8" i="22"/>
  <c r="F8" i="22"/>
  <c r="E8" i="22"/>
  <c r="E20" i="21"/>
  <c r="I123" i="21"/>
  <c r="H123" i="21"/>
  <c r="G123" i="21"/>
  <c r="F123" i="21"/>
  <c r="E123" i="21"/>
  <c r="I122" i="21"/>
  <c r="H122" i="21"/>
  <c r="G122" i="21"/>
  <c r="F122" i="21"/>
  <c r="E122" i="21"/>
  <c r="I121" i="21"/>
  <c r="H121" i="21"/>
  <c r="G121" i="21"/>
  <c r="F121" i="21"/>
  <c r="E121" i="21"/>
  <c r="I120" i="21"/>
  <c r="H120" i="21"/>
  <c r="G120" i="21"/>
  <c r="F120" i="21"/>
  <c r="E120" i="21"/>
  <c r="I119" i="21"/>
  <c r="H119" i="21"/>
  <c r="G119" i="21"/>
  <c r="F119" i="21"/>
  <c r="E119" i="21"/>
  <c r="I118" i="21"/>
  <c r="H118" i="21"/>
  <c r="G118" i="21"/>
  <c r="F118" i="21"/>
  <c r="E118" i="21"/>
  <c r="I117" i="21"/>
  <c r="H117" i="21"/>
  <c r="G117" i="21"/>
  <c r="F117" i="21"/>
  <c r="E117" i="21"/>
  <c r="I116" i="21"/>
  <c r="H116" i="21"/>
  <c r="G116" i="21"/>
  <c r="F116" i="21"/>
  <c r="E116" i="21"/>
  <c r="I115" i="21"/>
  <c r="H115" i="21"/>
  <c r="G115" i="21"/>
  <c r="F115" i="21"/>
  <c r="E115" i="21"/>
  <c r="I114" i="21"/>
  <c r="H114" i="21"/>
  <c r="G114" i="21"/>
  <c r="F114" i="21"/>
  <c r="E114" i="21"/>
  <c r="I113" i="21"/>
  <c r="H113" i="21"/>
  <c r="G113" i="21"/>
  <c r="F113" i="21"/>
  <c r="E113" i="21"/>
  <c r="I112" i="21"/>
  <c r="H112" i="21"/>
  <c r="G112" i="21"/>
  <c r="F112" i="21"/>
  <c r="E112" i="21"/>
  <c r="I111" i="21"/>
  <c r="H111" i="21"/>
  <c r="G111" i="21"/>
  <c r="F111" i="21"/>
  <c r="E111" i="21"/>
  <c r="I110" i="21"/>
  <c r="H110" i="21"/>
  <c r="G110" i="21"/>
  <c r="F110" i="21"/>
  <c r="E110" i="21"/>
  <c r="I109" i="21"/>
  <c r="H109" i="21"/>
  <c r="G109" i="21"/>
  <c r="F109" i="21"/>
  <c r="E109" i="21"/>
  <c r="I108" i="21"/>
  <c r="H108" i="21"/>
  <c r="G108" i="21"/>
  <c r="F108" i="21"/>
  <c r="E108" i="21"/>
  <c r="I107" i="21"/>
  <c r="H107" i="21"/>
  <c r="G107" i="21"/>
  <c r="F107" i="21"/>
  <c r="E107" i="21"/>
  <c r="I106" i="21"/>
  <c r="H106" i="21"/>
  <c r="G106" i="21"/>
  <c r="F106" i="21"/>
  <c r="E106" i="21"/>
  <c r="I105" i="21"/>
  <c r="H105" i="21"/>
  <c r="G105" i="21"/>
  <c r="F105" i="21"/>
  <c r="E105" i="21"/>
  <c r="I104" i="21"/>
  <c r="H104" i="21"/>
  <c r="G104" i="21"/>
  <c r="F104" i="21"/>
  <c r="E104" i="21"/>
  <c r="I103" i="21"/>
  <c r="H103" i="21"/>
  <c r="G103" i="21"/>
  <c r="F103" i="21"/>
  <c r="E103" i="21"/>
  <c r="I102" i="21"/>
  <c r="H102" i="21"/>
  <c r="G102" i="21"/>
  <c r="F102" i="21"/>
  <c r="E102" i="21"/>
  <c r="I101" i="21"/>
  <c r="H101" i="21"/>
  <c r="G101" i="21"/>
  <c r="F101" i="21"/>
  <c r="E101" i="21"/>
  <c r="I100" i="21"/>
  <c r="H100" i="21"/>
  <c r="G100" i="21"/>
  <c r="F100" i="21"/>
  <c r="E100" i="21"/>
  <c r="I99" i="21"/>
  <c r="H99" i="21"/>
  <c r="G99" i="21"/>
  <c r="F99" i="21"/>
  <c r="E99" i="21"/>
  <c r="I98" i="21"/>
  <c r="H98" i="21"/>
  <c r="G98" i="21"/>
  <c r="F98" i="21"/>
  <c r="E98" i="21"/>
  <c r="I97" i="21"/>
  <c r="H97" i="21"/>
  <c r="G97" i="21"/>
  <c r="F97" i="21"/>
  <c r="E97" i="21"/>
  <c r="I96" i="21"/>
  <c r="H96" i="21"/>
  <c r="G96" i="21"/>
  <c r="F96" i="21"/>
  <c r="E96" i="21"/>
  <c r="I95" i="21"/>
  <c r="H95" i="21"/>
  <c r="G95" i="21"/>
  <c r="F95" i="21"/>
  <c r="E95" i="21"/>
  <c r="I94" i="21"/>
  <c r="H94" i="21"/>
  <c r="G94" i="21"/>
  <c r="F94" i="21"/>
  <c r="E94" i="21"/>
  <c r="I93" i="21"/>
  <c r="H93" i="21"/>
  <c r="G93" i="21"/>
  <c r="F93" i="21"/>
  <c r="E93" i="21"/>
  <c r="I92" i="21"/>
  <c r="H92" i="21"/>
  <c r="G92" i="21"/>
  <c r="F92" i="21"/>
  <c r="E92" i="21"/>
  <c r="I91" i="21"/>
  <c r="H91" i="21"/>
  <c r="G91" i="21"/>
  <c r="F91" i="21"/>
  <c r="E91" i="21"/>
  <c r="I90" i="21"/>
  <c r="H90" i="21"/>
  <c r="G90" i="21"/>
  <c r="F90" i="21"/>
  <c r="E90" i="21"/>
  <c r="I89" i="21"/>
  <c r="H89" i="21"/>
  <c r="G89" i="21"/>
  <c r="F89" i="21"/>
  <c r="E89" i="21"/>
  <c r="I88" i="21"/>
  <c r="H88" i="21"/>
  <c r="G88" i="21"/>
  <c r="F88" i="21"/>
  <c r="E88" i="21"/>
  <c r="I87" i="21"/>
  <c r="H87" i="21"/>
  <c r="G87" i="21"/>
  <c r="F87" i="21"/>
  <c r="E87" i="21"/>
  <c r="I86" i="21"/>
  <c r="H86" i="21"/>
  <c r="G86" i="21"/>
  <c r="F86" i="21"/>
  <c r="E86" i="21"/>
  <c r="I85" i="21"/>
  <c r="H85" i="21"/>
  <c r="G85" i="21"/>
  <c r="F85" i="21"/>
  <c r="E85" i="21"/>
  <c r="I84" i="21"/>
  <c r="H84" i="21"/>
  <c r="G84" i="21"/>
  <c r="F84" i="21"/>
  <c r="E84" i="21"/>
  <c r="I83" i="21"/>
  <c r="H83" i="21"/>
  <c r="G83" i="21"/>
  <c r="F83" i="21"/>
  <c r="E83" i="21"/>
  <c r="I82" i="21"/>
  <c r="H82" i="21"/>
  <c r="G82" i="21"/>
  <c r="F82" i="21"/>
  <c r="E82" i="21"/>
  <c r="I81" i="21"/>
  <c r="H81" i="21"/>
  <c r="G81" i="21"/>
  <c r="F81" i="21"/>
  <c r="E81" i="21"/>
  <c r="I80" i="21"/>
  <c r="H80" i="21"/>
  <c r="G80" i="21"/>
  <c r="F80" i="21"/>
  <c r="E80" i="21"/>
  <c r="I79" i="21"/>
  <c r="H79" i="21"/>
  <c r="G79" i="21"/>
  <c r="F79" i="21"/>
  <c r="E79" i="21"/>
  <c r="I78" i="21"/>
  <c r="H78" i="21"/>
  <c r="G78" i="21"/>
  <c r="F78" i="21"/>
  <c r="E78" i="21"/>
  <c r="I77" i="21"/>
  <c r="H77" i="21"/>
  <c r="G77" i="21"/>
  <c r="F77" i="21"/>
  <c r="E77" i="21"/>
  <c r="I76" i="21"/>
  <c r="H76" i="21"/>
  <c r="G76" i="21"/>
  <c r="F76" i="21"/>
  <c r="E76" i="21"/>
  <c r="I75" i="21"/>
  <c r="H75" i="21"/>
  <c r="G75" i="21"/>
  <c r="F75" i="21"/>
  <c r="E75" i="21"/>
  <c r="I74" i="21"/>
  <c r="H74" i="21"/>
  <c r="G74" i="21"/>
  <c r="F74" i="21"/>
  <c r="E74" i="21"/>
  <c r="I73" i="21"/>
  <c r="H73" i="21"/>
  <c r="G73" i="21"/>
  <c r="F73" i="21"/>
  <c r="E73" i="21"/>
  <c r="I72" i="21"/>
  <c r="H72" i="21"/>
  <c r="G72" i="21"/>
  <c r="F72" i="21"/>
  <c r="E72" i="21"/>
  <c r="I71" i="21"/>
  <c r="H71" i="21"/>
  <c r="G71" i="21"/>
  <c r="F71" i="21"/>
  <c r="E71" i="21"/>
  <c r="I70" i="21"/>
  <c r="H70" i="21"/>
  <c r="G70" i="21"/>
  <c r="F70" i="21"/>
  <c r="E70" i="21"/>
  <c r="I69" i="21"/>
  <c r="H69" i="21"/>
  <c r="G69" i="21"/>
  <c r="F69" i="21"/>
  <c r="E69" i="21"/>
  <c r="I68" i="21"/>
  <c r="H68" i="21"/>
  <c r="G68" i="21"/>
  <c r="F68" i="21"/>
  <c r="E68" i="21"/>
  <c r="I67" i="21"/>
  <c r="H67" i="21"/>
  <c r="G67" i="21"/>
  <c r="F67" i="21"/>
  <c r="E67" i="21"/>
  <c r="I66" i="21"/>
  <c r="H66" i="21"/>
  <c r="G66" i="21"/>
  <c r="F66" i="21"/>
  <c r="E66" i="21"/>
  <c r="I65" i="21"/>
  <c r="H65" i="21"/>
  <c r="G65" i="21"/>
  <c r="F65" i="21"/>
  <c r="E65" i="21"/>
  <c r="I64" i="21"/>
  <c r="H64" i="21"/>
  <c r="G64" i="21"/>
  <c r="F64" i="21"/>
  <c r="E64" i="21"/>
  <c r="I63" i="21"/>
  <c r="H63" i="21"/>
  <c r="G63" i="21"/>
  <c r="F63" i="21"/>
  <c r="E63" i="21"/>
  <c r="I62" i="21"/>
  <c r="H62" i="21"/>
  <c r="G62" i="21"/>
  <c r="F62" i="21"/>
  <c r="E62" i="21"/>
  <c r="I61" i="21"/>
  <c r="H61" i="21"/>
  <c r="G61" i="21"/>
  <c r="F61" i="21"/>
  <c r="E61" i="21"/>
  <c r="I60" i="21"/>
  <c r="H60" i="21"/>
  <c r="G60" i="21"/>
  <c r="F60" i="21"/>
  <c r="E60" i="21"/>
  <c r="I59" i="21"/>
  <c r="H59" i="21"/>
  <c r="G59" i="21"/>
  <c r="F59" i="21"/>
  <c r="E59" i="21"/>
  <c r="I58" i="21"/>
  <c r="H58" i="21"/>
  <c r="G58" i="21"/>
  <c r="F58" i="21"/>
  <c r="E58" i="21"/>
  <c r="I57" i="21"/>
  <c r="H57" i="21"/>
  <c r="G57" i="21"/>
  <c r="F57" i="21"/>
  <c r="E57" i="21"/>
  <c r="I56" i="21"/>
  <c r="H56" i="21"/>
  <c r="G56" i="21"/>
  <c r="F56" i="21"/>
  <c r="E56" i="21"/>
  <c r="I55" i="21"/>
  <c r="H55" i="21"/>
  <c r="G55" i="21"/>
  <c r="F55" i="21"/>
  <c r="E55" i="21"/>
  <c r="I54" i="21"/>
  <c r="H54" i="21"/>
  <c r="G54" i="21"/>
  <c r="F54" i="21"/>
  <c r="E54" i="21"/>
  <c r="I53" i="21"/>
  <c r="H53" i="21"/>
  <c r="G53" i="21"/>
  <c r="F53" i="21"/>
  <c r="E53" i="21"/>
  <c r="I52" i="21"/>
  <c r="H52" i="21"/>
  <c r="G52" i="21"/>
  <c r="F52" i="21"/>
  <c r="E52" i="21"/>
  <c r="I51" i="21"/>
  <c r="H51" i="21"/>
  <c r="G51" i="21"/>
  <c r="F51" i="21"/>
  <c r="E51" i="21"/>
  <c r="I50" i="21"/>
  <c r="H50" i="21"/>
  <c r="G50" i="21"/>
  <c r="F50" i="21"/>
  <c r="E50" i="21"/>
  <c r="I49" i="21"/>
  <c r="H49" i="21"/>
  <c r="G49" i="21"/>
  <c r="F49" i="21"/>
  <c r="E49" i="21"/>
  <c r="I48" i="21"/>
  <c r="H48" i="21"/>
  <c r="G48" i="21"/>
  <c r="F48" i="21"/>
  <c r="E48" i="21"/>
  <c r="I47" i="21"/>
  <c r="H47" i="21"/>
  <c r="G47" i="21"/>
  <c r="F47" i="21"/>
  <c r="E47" i="21"/>
  <c r="I46" i="21"/>
  <c r="H46" i="21"/>
  <c r="G46" i="21"/>
  <c r="F46" i="21"/>
  <c r="E46" i="21"/>
  <c r="I45" i="21"/>
  <c r="H45" i="21"/>
  <c r="G45" i="21"/>
  <c r="F45" i="21"/>
  <c r="E45" i="21"/>
  <c r="I44" i="21"/>
  <c r="H44" i="21"/>
  <c r="G44" i="21"/>
  <c r="F44" i="21"/>
  <c r="E44" i="21"/>
  <c r="I43" i="21"/>
  <c r="H43" i="21"/>
  <c r="G43" i="21"/>
  <c r="F43" i="21"/>
  <c r="E43" i="21"/>
  <c r="I42" i="21"/>
  <c r="H42" i="21"/>
  <c r="G42" i="21"/>
  <c r="F42" i="21"/>
  <c r="E42" i="21"/>
  <c r="I41" i="21"/>
  <c r="H41" i="21"/>
  <c r="G41" i="21"/>
  <c r="F41" i="21"/>
  <c r="E41" i="21"/>
  <c r="I40" i="21"/>
  <c r="H40" i="21"/>
  <c r="G40" i="21"/>
  <c r="F40" i="21"/>
  <c r="E40" i="21"/>
  <c r="I39" i="21"/>
  <c r="H39" i="21"/>
  <c r="G39" i="21"/>
  <c r="F39" i="21"/>
  <c r="E39" i="21"/>
  <c r="I38" i="21"/>
  <c r="H38" i="21"/>
  <c r="G38" i="21"/>
  <c r="F38" i="21"/>
  <c r="E38" i="21"/>
  <c r="I37" i="21"/>
  <c r="H37" i="21"/>
  <c r="G37" i="21"/>
  <c r="F37" i="21"/>
  <c r="E37" i="21"/>
  <c r="I36" i="21"/>
  <c r="H36" i="21"/>
  <c r="G36" i="21"/>
  <c r="F36" i="21"/>
  <c r="E36" i="21"/>
  <c r="I35" i="21"/>
  <c r="H35" i="21"/>
  <c r="G35" i="21"/>
  <c r="F35" i="21"/>
  <c r="E35" i="21"/>
  <c r="I34" i="21"/>
  <c r="H34" i="21"/>
  <c r="G34" i="21"/>
  <c r="F34" i="21"/>
  <c r="E34" i="21"/>
  <c r="I33" i="21"/>
  <c r="H33" i="21"/>
  <c r="G33" i="21"/>
  <c r="F33" i="21"/>
  <c r="E33" i="21"/>
  <c r="I32" i="21"/>
  <c r="H32" i="21"/>
  <c r="G32" i="21"/>
  <c r="F32" i="21"/>
  <c r="E32" i="21"/>
  <c r="I31" i="21"/>
  <c r="H31" i="21"/>
  <c r="G31" i="21"/>
  <c r="F31" i="21"/>
  <c r="E31" i="21"/>
  <c r="I30" i="21"/>
  <c r="H30" i="21"/>
  <c r="G30" i="21"/>
  <c r="F30" i="21"/>
  <c r="E30" i="21"/>
  <c r="I29" i="21"/>
  <c r="H29" i="21"/>
  <c r="G29" i="21"/>
  <c r="F29" i="21"/>
  <c r="E29" i="21"/>
  <c r="I28" i="21"/>
  <c r="H28" i="21"/>
  <c r="G28" i="21"/>
  <c r="F28" i="21"/>
  <c r="E28" i="21"/>
  <c r="I27" i="21"/>
  <c r="H27" i="21"/>
  <c r="G27" i="21"/>
  <c r="F27" i="21"/>
  <c r="E27" i="21"/>
  <c r="I26" i="21"/>
  <c r="H26" i="21"/>
  <c r="G26" i="21"/>
  <c r="F26" i="21"/>
  <c r="E26" i="21"/>
  <c r="I25" i="21"/>
  <c r="H25" i="21"/>
  <c r="G25" i="21"/>
  <c r="F25" i="21"/>
  <c r="E25" i="21"/>
  <c r="I24" i="21"/>
  <c r="H24" i="21"/>
  <c r="G24" i="21"/>
  <c r="F24" i="21"/>
  <c r="E24" i="21"/>
  <c r="I23" i="21"/>
  <c r="H23" i="21"/>
  <c r="G23" i="21"/>
  <c r="F23" i="21"/>
  <c r="E23" i="21"/>
  <c r="I22" i="21"/>
  <c r="H22" i="21"/>
  <c r="G22" i="21"/>
  <c r="F22" i="21"/>
  <c r="E22" i="21"/>
  <c r="I21" i="21"/>
  <c r="H21" i="21"/>
  <c r="G21" i="21"/>
  <c r="F21" i="21"/>
  <c r="E21" i="21"/>
  <c r="I20" i="21"/>
  <c r="H20" i="21"/>
  <c r="G20" i="21"/>
  <c r="F20" i="21"/>
  <c r="I19" i="21"/>
  <c r="H19" i="21"/>
  <c r="G19" i="21"/>
  <c r="F19" i="21"/>
  <c r="E19" i="21"/>
  <c r="I18" i="21"/>
  <c r="H18" i="21"/>
  <c r="G18" i="21"/>
  <c r="F18" i="21"/>
  <c r="E18" i="21"/>
  <c r="I17" i="21"/>
  <c r="H17" i="21"/>
  <c r="G17" i="21"/>
  <c r="F17" i="21"/>
  <c r="E17" i="21"/>
  <c r="I16" i="21"/>
  <c r="H16" i="21"/>
  <c r="G16" i="21"/>
  <c r="F16" i="21"/>
  <c r="E16" i="21"/>
  <c r="I15" i="21"/>
  <c r="H15" i="21"/>
  <c r="G15" i="21"/>
  <c r="F15" i="21"/>
  <c r="E15" i="21"/>
  <c r="I14" i="21"/>
  <c r="H14" i="21"/>
  <c r="G14" i="21"/>
  <c r="F14" i="21"/>
  <c r="E14" i="21"/>
  <c r="I13" i="21"/>
  <c r="H13" i="21"/>
  <c r="G13" i="21"/>
  <c r="F13" i="21"/>
  <c r="E13" i="21"/>
  <c r="I12" i="21"/>
  <c r="H12" i="21"/>
  <c r="G12" i="21"/>
  <c r="F12" i="21"/>
  <c r="E12" i="21"/>
  <c r="I11" i="21"/>
  <c r="H11" i="21"/>
  <c r="G11" i="21"/>
  <c r="F11" i="21"/>
  <c r="E11" i="21"/>
  <c r="I10" i="21"/>
  <c r="H10" i="21"/>
  <c r="G10" i="21"/>
  <c r="F10" i="21"/>
  <c r="E10" i="21"/>
  <c r="I9" i="21"/>
  <c r="H9" i="21"/>
  <c r="G9" i="21"/>
  <c r="F9" i="21"/>
  <c r="E9" i="21"/>
  <c r="I8" i="21"/>
  <c r="H8" i="21"/>
  <c r="G8" i="21"/>
  <c r="F8" i="21"/>
  <c r="E8" i="21"/>
  <c r="I99" i="7"/>
  <c r="E16" i="7"/>
  <c r="B28" i="7"/>
  <c r="D9" i="7"/>
  <c r="I86" i="7"/>
  <c r="I87" i="7"/>
  <c r="I88" i="7"/>
  <c r="I85" i="7"/>
  <c r="I77" i="7"/>
  <c r="I78" i="7"/>
  <c r="I79" i="7"/>
  <c r="I76" i="7"/>
  <c r="I68" i="7"/>
  <c r="I69" i="7"/>
  <c r="I70" i="7"/>
  <c r="I67" i="7"/>
  <c r="I59" i="7"/>
  <c r="I60" i="7"/>
  <c r="I61" i="7"/>
  <c r="I58" i="7"/>
  <c r="I50" i="7"/>
  <c r="I51" i="7"/>
  <c r="I52" i="7"/>
  <c r="I49" i="7"/>
  <c r="I41" i="7"/>
  <c r="I42" i="7"/>
  <c r="I43" i="7"/>
  <c r="I40" i="7"/>
  <c r="I32" i="7"/>
  <c r="I33" i="7"/>
  <c r="I34" i="7"/>
  <c r="I31" i="7"/>
  <c r="I23" i="7"/>
  <c r="I24" i="7"/>
  <c r="I25" i="7"/>
  <c r="I22" i="7"/>
  <c r="B82" i="7"/>
  <c r="D15" i="7"/>
  <c r="B73" i="7"/>
  <c r="D14" i="7"/>
  <c r="B64" i="7"/>
  <c r="D13" i="7"/>
  <c r="B55" i="7"/>
  <c r="D12" i="7"/>
  <c r="B46" i="7"/>
  <c r="D11" i="7"/>
  <c r="B37" i="7"/>
  <c r="D10" i="7"/>
  <c r="B19" i="7"/>
  <c r="D8" i="7"/>
  <c r="I26" i="7"/>
  <c r="E8" i="7"/>
  <c r="I35" i="7"/>
  <c r="E9" i="7"/>
  <c r="I44" i="7"/>
  <c r="E10" i="7"/>
  <c r="I53" i="7"/>
  <c r="E11" i="7"/>
  <c r="I62" i="7"/>
  <c r="E12" i="7"/>
  <c r="I71" i="7"/>
  <c r="E13" i="7"/>
  <c r="I80" i="7"/>
  <c r="E14" i="7"/>
  <c r="I89" i="7"/>
  <c r="E15" i="7"/>
</calcChain>
</file>

<file path=xl/sharedStrings.xml><?xml version="1.0" encoding="utf-8"?>
<sst xmlns="http://schemas.openxmlformats.org/spreadsheetml/2006/main" count="2443" uniqueCount="944">
  <si>
    <t>Categoría:</t>
  </si>
  <si>
    <t>Puesto</t>
  </si>
  <si>
    <t>Dorsal</t>
  </si>
  <si>
    <t>Tiempo</t>
  </si>
  <si>
    <t>Nombre</t>
  </si>
  <si>
    <t>Club</t>
  </si>
  <si>
    <t>Apellidos</t>
  </si>
  <si>
    <t>Año</t>
  </si>
  <si>
    <t>Licencia</t>
  </si>
  <si>
    <t>XABIER</t>
  </si>
  <si>
    <t>ALBERTO</t>
  </si>
  <si>
    <t>JORGE</t>
  </si>
  <si>
    <t>FERNANDEZ FONT</t>
  </si>
  <si>
    <t>NA-13608</t>
  </si>
  <si>
    <t>SANCHEZ RUIZ DE LA CUESTA</t>
  </si>
  <si>
    <t>RODRIGO</t>
  </si>
  <si>
    <t>NA-14302</t>
  </si>
  <si>
    <t>EQUIPO</t>
  </si>
  <si>
    <t>Clasificación</t>
  </si>
  <si>
    <t>PUESTO</t>
  </si>
  <si>
    <t>TIEMPO</t>
  </si>
  <si>
    <t>DORSAL</t>
  </si>
  <si>
    <t>APELLIDOS</t>
  </si>
  <si>
    <t>NOMBRE</t>
  </si>
  <si>
    <t>AÑO</t>
  </si>
  <si>
    <t>CLUB</t>
  </si>
  <si>
    <t>LICENCIA</t>
  </si>
  <si>
    <t>PTOS</t>
  </si>
  <si>
    <t>CAMPEONATO NAVARRO CROSS CORTO</t>
  </si>
  <si>
    <t>MASCULINA, POR EQUIPOS</t>
  </si>
  <si>
    <t>PASCUAL FERNANDEZ</t>
  </si>
  <si>
    <t>SO-3124</t>
  </si>
  <si>
    <t>TOTAL</t>
  </si>
  <si>
    <t>ext</t>
  </si>
  <si>
    <t>Corredores Absolutos masculino y femenino</t>
  </si>
  <si>
    <t>BESNE ESEVERRI</t>
  </si>
  <si>
    <t>IRENE</t>
  </si>
  <si>
    <t>Ardoi</t>
  </si>
  <si>
    <t>NA-15176</t>
  </si>
  <si>
    <t>CHOCARRO DE LA FUENTE</t>
  </si>
  <si>
    <t>ZURIÑE</t>
  </si>
  <si>
    <t>Hiru-Herri</t>
  </si>
  <si>
    <t>NA-14973</t>
  </si>
  <si>
    <t>DIAZ DIEGO</t>
  </si>
  <si>
    <t>PAULA</t>
  </si>
  <si>
    <t>Lagunak</t>
  </si>
  <si>
    <t>NA-14789</t>
  </si>
  <si>
    <t>LAZARO AYANZ</t>
  </si>
  <si>
    <t>AMAYA</t>
  </si>
  <si>
    <t>NA-14903</t>
  </si>
  <si>
    <t>LEOZ GARCIANDIA</t>
  </si>
  <si>
    <t>MAIDER</t>
  </si>
  <si>
    <t>Grupompleo PAT</t>
  </si>
  <si>
    <t>NA-15200</t>
  </si>
  <si>
    <t>OLLO MARTINEZ</t>
  </si>
  <si>
    <t>IRANZU</t>
  </si>
  <si>
    <t>NA-14761</t>
  </si>
  <si>
    <t>MAIALEN</t>
  </si>
  <si>
    <t>NA-14762</t>
  </si>
  <si>
    <t>JUNIOR MASCULINO</t>
  </si>
  <si>
    <t>Año n.</t>
  </si>
  <si>
    <t xml:space="preserve"> </t>
  </si>
  <si>
    <t>ESTARRIAGA NAVARRO</t>
  </si>
  <si>
    <t>ASIER</t>
  </si>
  <si>
    <t>NA-15236</t>
  </si>
  <si>
    <t>EZPELETA BAIGORRITEGUI</t>
  </si>
  <si>
    <t>BEÑAT</t>
  </si>
  <si>
    <t>NA-14806</t>
  </si>
  <si>
    <t>LASSA TODA</t>
  </si>
  <si>
    <t>PABLO</t>
  </si>
  <si>
    <t>NA-15167</t>
  </si>
  <si>
    <t>OJEDA TELLETXEA</t>
  </si>
  <si>
    <t>PEIO</t>
  </si>
  <si>
    <t>NA-15168</t>
  </si>
  <si>
    <t>SIKORA ARDANAZ</t>
  </si>
  <si>
    <t>ALEKSANDER</t>
  </si>
  <si>
    <t>NA-15169</t>
  </si>
  <si>
    <t>ALVAREZ DE EULATE NAVARLAZ</t>
  </si>
  <si>
    <t>JOSU</t>
  </si>
  <si>
    <t>NA-14845</t>
  </si>
  <si>
    <t>BRONTE CIRIZA</t>
  </si>
  <si>
    <t>DAVID</t>
  </si>
  <si>
    <t>HUARTE ARANGUREN</t>
  </si>
  <si>
    <t>IÑIGO</t>
  </si>
  <si>
    <t>NA-15326</t>
  </si>
  <si>
    <t>MARTINEZ LONGARES</t>
  </si>
  <si>
    <t>NA-14849</t>
  </si>
  <si>
    <t>PEREZ MEDINA</t>
  </si>
  <si>
    <t>MANUEL</t>
  </si>
  <si>
    <t>NA-15347</t>
  </si>
  <si>
    <t>SOTO ALBALAT</t>
  </si>
  <si>
    <t>NA-14914</t>
  </si>
  <si>
    <t>ARTETA BAÑOS</t>
  </si>
  <si>
    <t>ARITZ</t>
  </si>
  <si>
    <t>NA-14786</t>
  </si>
  <si>
    <t>BLANCO TONI</t>
  </si>
  <si>
    <t>NA-15262</t>
  </si>
  <si>
    <t>BUSTO DIAZ</t>
  </si>
  <si>
    <t>MIKEL</t>
  </si>
  <si>
    <t>NA-15258</t>
  </si>
  <si>
    <t>LIZOAIN COTANDA</t>
  </si>
  <si>
    <t>NA-14835</t>
  </si>
  <si>
    <t>PUIG LIZARRAGA</t>
  </si>
  <si>
    <t>NILESH</t>
  </si>
  <si>
    <t>NA-15260</t>
  </si>
  <si>
    <t>SANCHEZ-VALLADAR GARCIA</t>
  </si>
  <si>
    <t>M-425</t>
  </si>
  <si>
    <t>N.N.</t>
  </si>
  <si>
    <t>EL QARFAOUI EL KAHLAOUI</t>
  </si>
  <si>
    <t>ALI</t>
  </si>
  <si>
    <t>Ribera At.</t>
  </si>
  <si>
    <t>NA-15225</t>
  </si>
  <si>
    <t>DOMINGUEZ CALVO</t>
  </si>
  <si>
    <t>ARTURO</t>
  </si>
  <si>
    <t>NA-14767</t>
  </si>
  <si>
    <t>VETERANO FEMENINO</t>
  </si>
  <si>
    <t>CARAVANTES LOPEZ</t>
  </si>
  <si>
    <t>Mª ANGELES</t>
  </si>
  <si>
    <t>NA-14922</t>
  </si>
  <si>
    <t>MENENDEZ BAENA</t>
  </si>
  <si>
    <t>NEKANE</t>
  </si>
  <si>
    <t>NA-14617</t>
  </si>
  <si>
    <t>ARETA MARTINICORENA</t>
  </si>
  <si>
    <t>ITZIAR</t>
  </si>
  <si>
    <t>Beste Iruña</t>
  </si>
  <si>
    <t>NA-15286</t>
  </si>
  <si>
    <t>ARRIBAS BARTOLOME</t>
  </si>
  <si>
    <t>ALEJANDRA</t>
  </si>
  <si>
    <t>NA-15332</t>
  </si>
  <si>
    <t xml:space="preserve">ASPURZ GAYARRE </t>
  </si>
  <si>
    <t>MARISOL</t>
  </si>
  <si>
    <t>NA-15288</t>
  </si>
  <si>
    <t>BUSTO VILLOSLADA</t>
  </si>
  <si>
    <t>EVA</t>
  </si>
  <si>
    <t>NA-14051</t>
  </si>
  <si>
    <t xml:space="preserve">IZQUIERDO JIMENEZ </t>
  </si>
  <si>
    <t>SAGRARIO</t>
  </si>
  <si>
    <t>NA-06893</t>
  </si>
  <si>
    <t>MALON BILBAO</t>
  </si>
  <si>
    <t>MARTA</t>
  </si>
  <si>
    <t>NA-15293</t>
  </si>
  <si>
    <t>MENDULUCE GREÑO</t>
  </si>
  <si>
    <t>NATALIA</t>
  </si>
  <si>
    <t>NA-15166</t>
  </si>
  <si>
    <t>MERCADO GUTIERREZ</t>
  </si>
  <si>
    <t>MARIA DEL ROSARIO</t>
  </si>
  <si>
    <t>NA-15292</t>
  </si>
  <si>
    <t>MORENO ABELLAN</t>
  </si>
  <si>
    <t>FINA</t>
  </si>
  <si>
    <t>NA-15337</t>
  </si>
  <si>
    <t>NUÑEZ LIMACHI</t>
  </si>
  <si>
    <t>RIOVANA SANDRA</t>
  </si>
  <si>
    <t>PEREIRO GONZALEZ</t>
  </si>
  <si>
    <t>INMACULADA</t>
  </si>
  <si>
    <t>S-9758</t>
  </si>
  <si>
    <t>CORRES MARTINEZ</t>
  </si>
  <si>
    <t>ASUNCION</t>
  </si>
  <si>
    <t>CAD Tafalla</t>
  </si>
  <si>
    <t>NA-1363</t>
  </si>
  <si>
    <t>DOMINGUEZ OLIVA</t>
  </si>
  <si>
    <t>ROSA BLANCA</t>
  </si>
  <si>
    <t>NA-1364</t>
  </si>
  <si>
    <t>FLAMARIQUE ARRICIBITA</t>
  </si>
  <si>
    <t>EGIPTO</t>
  </si>
  <si>
    <t>NA-1321</t>
  </si>
  <si>
    <t>HERRERO MONREAL</t>
  </si>
  <si>
    <t>LAURA</t>
  </si>
  <si>
    <t>NA-1279</t>
  </si>
  <si>
    <t>JASO PEREZ</t>
  </si>
  <si>
    <t>SUSANA</t>
  </si>
  <si>
    <t>NA-1323</t>
  </si>
  <si>
    <t>GARCIA LURI</t>
  </si>
  <si>
    <t>CRISTINA</t>
  </si>
  <si>
    <t>NA-1365</t>
  </si>
  <si>
    <t>GARCIA FERNANDEZ</t>
  </si>
  <si>
    <t>SOLEDAD</t>
  </si>
  <si>
    <t>GANA</t>
  </si>
  <si>
    <t>NA-15005</t>
  </si>
  <si>
    <t>ARES SOUTO</t>
  </si>
  <si>
    <t>MAITE</t>
  </si>
  <si>
    <t>NA-14974</t>
  </si>
  <si>
    <t>FRAILE AZPEITIA</t>
  </si>
  <si>
    <t>UXUE</t>
  </si>
  <si>
    <t>NA-14846</t>
  </si>
  <si>
    <t>MUROLAS AGUERRI</t>
  </si>
  <si>
    <t>NA-14333</t>
  </si>
  <si>
    <t>TORRES RUIZ</t>
  </si>
  <si>
    <t>NIEVES</t>
  </si>
  <si>
    <t>NA-14954</t>
  </si>
  <si>
    <t>ESTEBAN SANZ</t>
  </si>
  <si>
    <t>MARIA INES</t>
  </si>
  <si>
    <t>NA-15154</t>
  </si>
  <si>
    <t>RIOS CASTRO</t>
  </si>
  <si>
    <t>MARIA</t>
  </si>
  <si>
    <t>NA-15308</t>
  </si>
  <si>
    <t>SENIOR-PROMESA FEMENINO</t>
  </si>
  <si>
    <t>ENRIQUEZ JURADO</t>
  </si>
  <si>
    <t>MILAGROS</t>
  </si>
  <si>
    <t>NA-14897</t>
  </si>
  <si>
    <t>GIL SANCHEZ DE MUNIAIN</t>
  </si>
  <si>
    <t>NA-1275</t>
  </si>
  <si>
    <t>RODRIGUEZ REMIREZ</t>
  </si>
  <si>
    <t>NA-15301</t>
  </si>
  <si>
    <t>SAN AGUSTIN LARREA</t>
  </si>
  <si>
    <t>AMAIA</t>
  </si>
  <si>
    <t>NA-15270</t>
  </si>
  <si>
    <t>ABREGO ANTIA</t>
  </si>
  <si>
    <t>NEREA</t>
  </si>
  <si>
    <t>NA-13511</t>
  </si>
  <si>
    <t>BEUNZA AZACETA</t>
  </si>
  <si>
    <t>IZASKUN</t>
  </si>
  <si>
    <t>NA-15149</t>
  </si>
  <si>
    <t xml:space="preserve">CANTERO CRUZ </t>
  </si>
  <si>
    <t>NA-15289</t>
  </si>
  <si>
    <t>IGEA REEDRADO</t>
  </si>
  <si>
    <t>LEYRE</t>
  </si>
  <si>
    <t>NA-15321</t>
  </si>
  <si>
    <t>OLLO SANCHO</t>
  </si>
  <si>
    <t>ANA</t>
  </si>
  <si>
    <t>NA-15119</t>
  </si>
  <si>
    <t>VICENTE AZNAL</t>
  </si>
  <si>
    <t>MARINA</t>
  </si>
  <si>
    <t>NA-15295</t>
  </si>
  <si>
    <t>MARQUINA ESQUIROZ</t>
  </si>
  <si>
    <t>VIRGINIA</t>
  </si>
  <si>
    <t>NA-1397</t>
  </si>
  <si>
    <t>ZUGASTI ASIN</t>
  </si>
  <si>
    <t>INES</t>
  </si>
  <si>
    <t>Ederki</t>
  </si>
  <si>
    <t>NA-14782</t>
  </si>
  <si>
    <t>GAZPIO LANAS</t>
  </si>
  <si>
    <t>MIRIAN</t>
  </si>
  <si>
    <t>NA-14625</t>
  </si>
  <si>
    <t>PACHA URTEAGA</t>
  </si>
  <si>
    <t>VANESA</t>
  </si>
  <si>
    <t>NA-14334</t>
  </si>
  <si>
    <t>PEÑA ZALBIDEA</t>
  </si>
  <si>
    <t>REBECCA</t>
  </si>
  <si>
    <t>NA-15117</t>
  </si>
  <si>
    <t>PEÑALVA COLOMERA</t>
  </si>
  <si>
    <t>NA-15352</t>
  </si>
  <si>
    <t>VIZCAY IRIARTE</t>
  </si>
  <si>
    <t>NA-14508</t>
  </si>
  <si>
    <t>GARCIA DE VICUÑA BILBAO</t>
  </si>
  <si>
    <t>CARRERA HERNANDEZ</t>
  </si>
  <si>
    <t>ALICIA</t>
  </si>
  <si>
    <t>NA-14193</t>
  </si>
  <si>
    <t xml:space="preserve">LIZOAIN COTANDA </t>
  </si>
  <si>
    <t>NA-15280</t>
  </si>
  <si>
    <t>LLORENS PEREZ</t>
  </si>
  <si>
    <t>NA-14726</t>
  </si>
  <si>
    <t>LOPEZ-VAILO ZABAL</t>
  </si>
  <si>
    <t>MONTSE</t>
  </si>
  <si>
    <t>NA-14949</t>
  </si>
  <si>
    <t>OSES AYUCAR</t>
  </si>
  <si>
    <t>NA-14626</t>
  </si>
  <si>
    <t>RODRIGUEZ BILBAO</t>
  </si>
  <si>
    <t>ARATZ</t>
  </si>
  <si>
    <t>SS-17697</t>
  </si>
  <si>
    <t>BANI</t>
  </si>
  <si>
    <t>AICHA</t>
  </si>
  <si>
    <t>NA-15106</t>
  </si>
  <si>
    <t>E</t>
  </si>
  <si>
    <t>DOMINGUEZ MARTINEZ</t>
  </si>
  <si>
    <t>SILVIA</t>
  </si>
  <si>
    <t>NA-14567</t>
  </si>
  <si>
    <t>MALO PLA</t>
  </si>
  <si>
    <t>NA-15010</t>
  </si>
  <si>
    <t>PARRA LAZARO</t>
  </si>
  <si>
    <t>AINHOA</t>
  </si>
  <si>
    <t>NA-15252</t>
  </si>
  <si>
    <t>ROUKDI RIFI</t>
  </si>
  <si>
    <t>MARIAM</t>
  </si>
  <si>
    <t>NA-14571</t>
  </si>
  <si>
    <t>SARTAGUDA PEREZ</t>
  </si>
  <si>
    <t>ARANTXA</t>
  </si>
  <si>
    <t>NA-15024</t>
  </si>
  <si>
    <t>VIAMONTE PEREZ</t>
  </si>
  <si>
    <t>NA-14572</t>
  </si>
  <si>
    <t>GONZALEZ FRANCO</t>
  </si>
  <si>
    <t>ELISA</t>
  </si>
  <si>
    <t>NA-15305</t>
  </si>
  <si>
    <t>VETERANO MASCULINO</t>
  </si>
  <si>
    <t>BAYO CASTILLO</t>
  </si>
  <si>
    <t>FCO. JAVIER</t>
  </si>
  <si>
    <t>NA-13955</t>
  </si>
  <si>
    <t>EZPELETA OTAMENDI</t>
  </si>
  <si>
    <t>NA-13741</t>
  </si>
  <si>
    <t>XATUR</t>
  </si>
  <si>
    <t>NA-13742</t>
  </si>
  <si>
    <t>GARCES OTAZU</t>
  </si>
  <si>
    <t>PATXI</t>
  </si>
  <si>
    <t>NA-14036</t>
  </si>
  <si>
    <t>LIZ SIRVENT</t>
  </si>
  <si>
    <t>SERGIO</t>
  </si>
  <si>
    <t>NA-14926</t>
  </si>
  <si>
    <t>LIZOAIN OSINAGA</t>
  </si>
  <si>
    <t>CARLOS</t>
  </si>
  <si>
    <t>NA-13745</t>
  </si>
  <si>
    <t>MARTINEZ AGUADO</t>
  </si>
  <si>
    <t>DANIEL</t>
  </si>
  <si>
    <t>NA-12771</t>
  </si>
  <si>
    <t>OROFINO ITURGAIZ</t>
  </si>
  <si>
    <t>NA-13650</t>
  </si>
  <si>
    <t>PRIMO HUARTE</t>
  </si>
  <si>
    <t>OSCAR</t>
  </si>
  <si>
    <t>NA-13932</t>
  </si>
  <si>
    <t>REY BAKAIKOA</t>
  </si>
  <si>
    <t>ALFONSO</t>
  </si>
  <si>
    <t>NA-13238</t>
  </si>
  <si>
    <t>SATRUSTEGUI GARTZIA</t>
  </si>
  <si>
    <t>NA-14931</t>
  </si>
  <si>
    <t>SOLA SANCHEZ</t>
  </si>
  <si>
    <t>NA-14933</t>
  </si>
  <si>
    <t>ARMENDARIZ ROMERO</t>
  </si>
  <si>
    <t>At. Lodosa</t>
  </si>
  <si>
    <t>NA-15309</t>
  </si>
  <si>
    <t>ASENSIO PEREZ DEL NOTARIO</t>
  </si>
  <si>
    <t>JOSE ANGEL</t>
  </si>
  <si>
    <t>LO-6900</t>
  </si>
  <si>
    <t>BARANDALLA SANZ</t>
  </si>
  <si>
    <t>ANGEL</t>
  </si>
  <si>
    <t>NA-13921</t>
  </si>
  <si>
    <t>EZQUERRO HERAS</t>
  </si>
  <si>
    <t>JULIO</t>
  </si>
  <si>
    <t>NA-13956</t>
  </si>
  <si>
    <t>LOPEZ DE ALDA CAMPO</t>
  </si>
  <si>
    <t>NA-1327</t>
  </si>
  <si>
    <t>LOPEZ MARTINEZ</t>
  </si>
  <si>
    <t>LUIS</t>
  </si>
  <si>
    <t>NA-1328</t>
  </si>
  <si>
    <t>CABEZON OTAMENDI</t>
  </si>
  <si>
    <t>JAVIER</t>
  </si>
  <si>
    <t>NA-15178</t>
  </si>
  <si>
    <t>CALVO-MANZANO RUIZ</t>
  </si>
  <si>
    <t>FCO. JOSE</t>
  </si>
  <si>
    <t>NA-14987</t>
  </si>
  <si>
    <t>CARRILLO ARRARAS</t>
  </si>
  <si>
    <t>PEIO MIRENA</t>
  </si>
  <si>
    <t>NA-15120</t>
  </si>
  <si>
    <t>CASAS RODRIGUEZ</t>
  </si>
  <si>
    <t>JOSE LUIS</t>
  </si>
  <si>
    <t>NA-15290</t>
  </si>
  <si>
    <t>CLEMENTE SANZ</t>
  </si>
  <si>
    <t>JUAN</t>
  </si>
  <si>
    <t>NA-15196</t>
  </si>
  <si>
    <t>COBO DE LA FUENTE</t>
  </si>
  <si>
    <t>FRANCISCO</t>
  </si>
  <si>
    <t>NA-14258</t>
  </si>
  <si>
    <t>CORERA GAVIRIA</t>
  </si>
  <si>
    <t xml:space="preserve">MIGUEL  </t>
  </si>
  <si>
    <t>NA-15150</t>
  </si>
  <si>
    <t>ETXEBERRIA SERRANO</t>
  </si>
  <si>
    <t>ANTONIO</t>
  </si>
  <si>
    <t>NA-12230</t>
  </si>
  <si>
    <t>ERVITI ILUNDAIN</t>
  </si>
  <si>
    <t>ALVARO</t>
  </si>
  <si>
    <t>NA-1232</t>
  </si>
  <si>
    <t>GALERA LOPEZ</t>
  </si>
  <si>
    <t>CRISTOBAL</t>
  </si>
  <si>
    <t>NA-14053</t>
  </si>
  <si>
    <t>GALLANA PICON</t>
  </si>
  <si>
    <t>JUAN FRANCISCO</t>
  </si>
  <si>
    <t>NA-14272</t>
  </si>
  <si>
    <t>GARCIA AJA</t>
  </si>
  <si>
    <t>FERNANDO</t>
  </si>
  <si>
    <t>S-9766</t>
  </si>
  <si>
    <t>IRICIBAR GONZALEZ</t>
  </si>
  <si>
    <t>SANTIAGO</t>
  </si>
  <si>
    <t>NA-15179</t>
  </si>
  <si>
    <t>IRISARRI PIZORNO</t>
  </si>
  <si>
    <t>IBAN</t>
  </si>
  <si>
    <t>NA-15336</t>
  </si>
  <si>
    <t>LOPEZ ARBIZU</t>
  </si>
  <si>
    <t>PELLO</t>
  </si>
  <si>
    <t>NA-14181</t>
  </si>
  <si>
    <t>MATEOS LOBATO</t>
  </si>
  <si>
    <t>MARINO</t>
  </si>
  <si>
    <t>NA-12892</t>
  </si>
  <si>
    <t>MERCERO LIZARRAGA</t>
  </si>
  <si>
    <t>JOSE MARIA</t>
  </si>
  <si>
    <t>NA-11410</t>
  </si>
  <si>
    <t>MUNIAIN IRURITA</t>
  </si>
  <si>
    <t>ADOLFO</t>
  </si>
  <si>
    <t>NA-12045</t>
  </si>
  <si>
    <t>PETRI ESCUDERO</t>
  </si>
  <si>
    <t>JESUS</t>
  </si>
  <si>
    <t>NA-15118</t>
  </si>
  <si>
    <t xml:space="preserve">PINA EZA </t>
  </si>
  <si>
    <t>NA-15043</t>
  </si>
  <si>
    <t>SANTAMARIA FRAGUA</t>
  </si>
  <si>
    <t>JUAN JESUS</t>
  </si>
  <si>
    <t>NA-14912</t>
  </si>
  <si>
    <t>SANZ ELDUAYEN</t>
  </si>
  <si>
    <t>NA-14398</t>
  </si>
  <si>
    <t>SAN JUAN NAVARCORENA</t>
  </si>
  <si>
    <t>IVAN</t>
  </si>
  <si>
    <t>C.A.Iranzu</t>
  </si>
  <si>
    <t>NA-15147</t>
  </si>
  <si>
    <t>SAN MARTIN OSES</t>
  </si>
  <si>
    <t>NA-15148</t>
  </si>
  <si>
    <t>LEGARDA SEMBROIZ</t>
  </si>
  <si>
    <t>RAUL</t>
  </si>
  <si>
    <t>NA-1326</t>
  </si>
  <si>
    <t>CABRERA CABRERA</t>
  </si>
  <si>
    <t>FRANCISCO JOSE</t>
  </si>
  <si>
    <t>CAI Gran Canaria</t>
  </si>
  <si>
    <t>NA-13765</t>
  </si>
  <si>
    <t>ALFARO ENCISO</t>
  </si>
  <si>
    <t>JUAN JOSE</t>
  </si>
  <si>
    <t>C.D. Cantera</t>
  </si>
  <si>
    <t>NA-1182</t>
  </si>
  <si>
    <t>DIAZ BENITO</t>
  </si>
  <si>
    <t>MIGUEL ANGEL</t>
  </si>
  <si>
    <t>NA-1228</t>
  </si>
  <si>
    <t>DIAZ INAC</t>
  </si>
  <si>
    <t>C.D.Cantera</t>
  </si>
  <si>
    <t>NA-1122</t>
  </si>
  <si>
    <t>LA IGLESIA TORRES</t>
  </si>
  <si>
    <t>GABRIEL</t>
  </si>
  <si>
    <t>NA-1331</t>
  </si>
  <si>
    <t>OCHOA ANTON</t>
  </si>
  <si>
    <t>NA-1288</t>
  </si>
  <si>
    <t>SADABA ARAGÜES</t>
  </si>
  <si>
    <t>JOSE MIGUEL</t>
  </si>
  <si>
    <t>NA-1263</t>
  </si>
  <si>
    <t>SORIA HOCHICOA</t>
  </si>
  <si>
    <t>JUAN MANUEL</t>
  </si>
  <si>
    <t>NA-1359</t>
  </si>
  <si>
    <t>ADOT ANDION</t>
  </si>
  <si>
    <t>FRANCISCO J.</t>
  </si>
  <si>
    <t>NA-1376</t>
  </si>
  <si>
    <t>ALDAZ BERGARA</t>
  </si>
  <si>
    <t>NA-15190</t>
  </si>
  <si>
    <t>ALDAZ VERGARA</t>
  </si>
  <si>
    <t>JOAQUIN</t>
  </si>
  <si>
    <t>NA-15133</t>
  </si>
  <si>
    <t xml:space="preserve">  </t>
  </si>
  <si>
    <t>ARDANAZ ELCID</t>
  </si>
  <si>
    <t>JOSE IGNACIO</t>
  </si>
  <si>
    <t xml:space="preserve">NA-1320 </t>
  </si>
  <si>
    <t>ARMENDARIZ GARRO</t>
  </si>
  <si>
    <t>PEDRO</t>
  </si>
  <si>
    <t>NA-1362</t>
  </si>
  <si>
    <t>ARMENDARIZ IRADIER</t>
  </si>
  <si>
    <t>ISIDRO</t>
  </si>
  <si>
    <t>NA-1277</t>
  </si>
  <si>
    <t>CARRERA CALZADA</t>
  </si>
  <si>
    <t>NA-1325</t>
  </si>
  <si>
    <t>COSTA RODENAS</t>
  </si>
  <si>
    <t>RAMON</t>
  </si>
  <si>
    <t>NA-1224</t>
  </si>
  <si>
    <t>DEAN VIDARTE</t>
  </si>
  <si>
    <t>NA-1208</t>
  </si>
  <si>
    <t>DEL RIO NAVARLAZ</t>
  </si>
  <si>
    <t>RAFAEL</t>
  </si>
  <si>
    <t>NA-1316</t>
  </si>
  <si>
    <t>ETXEPARE ZANBORAIN</t>
  </si>
  <si>
    <t>JUAN MARI</t>
  </si>
  <si>
    <t>NA-1291</t>
  </si>
  <si>
    <t>GOÑI ITURRIA</t>
  </si>
  <si>
    <t>MOISES</t>
  </si>
  <si>
    <t>NA-1040</t>
  </si>
  <si>
    <t>GOROSABEL OSINAGA</t>
  </si>
  <si>
    <t>NA-1278</t>
  </si>
  <si>
    <t xml:space="preserve">GUILLEN AYERRA </t>
  </si>
  <si>
    <t>JAIME</t>
  </si>
  <si>
    <t>NA-1322</t>
  </si>
  <si>
    <t>IBAÑEZ PAGOLA</t>
  </si>
  <si>
    <t>NA-1095</t>
  </si>
  <si>
    <t>JURIO SOLA</t>
  </si>
  <si>
    <t>NA-1368</t>
  </si>
  <si>
    <t>LARREA BAÑALES</t>
  </si>
  <si>
    <t>BENJAMIN</t>
  </si>
  <si>
    <t>NA-1127</t>
  </si>
  <si>
    <t>LOPEZ DE GOIKOETXEA ARANDIGOYEN</t>
  </si>
  <si>
    <t>NA-1086</t>
  </si>
  <si>
    <t>SALAS CABALLERO</t>
  </si>
  <si>
    <t>JESUS Mª</t>
  </si>
  <si>
    <t>NA-1045</t>
  </si>
  <si>
    <t>SANCHA ARMENDARIZ</t>
  </si>
  <si>
    <t>NA-1281</t>
  </si>
  <si>
    <t>SANTIAGO ALFAGEME</t>
  </si>
  <si>
    <t>RUFINO</t>
  </si>
  <si>
    <t>NA-1098</t>
  </si>
  <si>
    <t>URRUTIA ECHECON</t>
  </si>
  <si>
    <t>IGNACIO</t>
  </si>
  <si>
    <t>NA-1046</t>
  </si>
  <si>
    <t>DIAZ DE CERIO RIPALDA</t>
  </si>
  <si>
    <t>LUIS MANUEL</t>
  </si>
  <si>
    <t>NA-14997</t>
  </si>
  <si>
    <t>ARRAZTIO SARALEGI</t>
  </si>
  <si>
    <t>ANDER</t>
  </si>
  <si>
    <t>NA-13888</t>
  </si>
  <si>
    <t xml:space="preserve">COMAS ZUDAIRE </t>
  </si>
  <si>
    <t>CARMELO</t>
  </si>
  <si>
    <t>NA-13451</t>
  </si>
  <si>
    <t>CONDE ARBILLA</t>
  </si>
  <si>
    <t>NA-14212</t>
  </si>
  <si>
    <t>ELIZALDE AMATRIAIN</t>
  </si>
  <si>
    <t>NA-1350</t>
  </si>
  <si>
    <t>FAUSTE NAJERA</t>
  </si>
  <si>
    <t>ANDRES</t>
  </si>
  <si>
    <t>NA-14659</t>
  </si>
  <si>
    <t>GALLEGO LABRADOR</t>
  </si>
  <si>
    <t>NA-15138</t>
  </si>
  <si>
    <t>GARCIA CHIVITE</t>
  </si>
  <si>
    <t>TOMAS</t>
  </si>
  <si>
    <t>NA-13095</t>
  </si>
  <si>
    <t>GARCIA SABUCO</t>
  </si>
  <si>
    <t>FCO.JAVIER</t>
  </si>
  <si>
    <t>NA-14816</t>
  </si>
  <si>
    <t>GIL ARANAZ</t>
  </si>
  <si>
    <t>EDUARDO</t>
  </si>
  <si>
    <t>NA-1351</t>
  </si>
  <si>
    <t>GOMEZ BELLO</t>
  </si>
  <si>
    <t>NA-15060</t>
  </si>
  <si>
    <t>GUERRA FALCON</t>
  </si>
  <si>
    <t>NA-15139</t>
  </si>
  <si>
    <t>MANDAGARAN CELAYA</t>
  </si>
  <si>
    <t>NA-15328</t>
  </si>
  <si>
    <t>MAÑERU MOLINERO</t>
  </si>
  <si>
    <t>JUAN CARLOS</t>
  </si>
  <si>
    <t>NA-15175</t>
  </si>
  <si>
    <t>MARTINEZ ARBUES</t>
  </si>
  <si>
    <t>NA-14269</t>
  </si>
  <si>
    <t>PARRAGA ZUBILLAGA</t>
  </si>
  <si>
    <t>NA-15351</t>
  </si>
  <si>
    <t>REMIREZ IRISARRI</t>
  </si>
  <si>
    <t>NA-12049</t>
  </si>
  <si>
    <t>ROBLES SANCHEZ</t>
  </si>
  <si>
    <t>NA-11952</t>
  </si>
  <si>
    <t>SUESCUN ERVITI</t>
  </si>
  <si>
    <t>AINGERU MIREN</t>
  </si>
  <si>
    <t>NA-13632</t>
  </si>
  <si>
    <t>TELLETXEA RAMOS</t>
  </si>
  <si>
    <t>ALFREDO</t>
  </si>
  <si>
    <t>NA-14331</t>
  </si>
  <si>
    <t>TREJO ALEMAN</t>
  </si>
  <si>
    <t>ROBERTO C.</t>
  </si>
  <si>
    <t>NA-15040</t>
  </si>
  <si>
    <t>VIZCAY ZALBA</t>
  </si>
  <si>
    <t>NA-11760</t>
  </si>
  <si>
    <t>MORENO CHOCARRO</t>
  </si>
  <si>
    <t>NA-15084</t>
  </si>
  <si>
    <t>SOTOMAYOR MENENDEZ</t>
  </si>
  <si>
    <t>ROBERTO</t>
  </si>
  <si>
    <t>M-1179</t>
  </si>
  <si>
    <t>CALVO MEDEL</t>
  </si>
  <si>
    <t>JUAN DE DIOS</t>
  </si>
  <si>
    <t>NA-15151</t>
  </si>
  <si>
    <t>CHACHAI HANDI</t>
  </si>
  <si>
    <t>ABDERRAHMAN</t>
  </si>
  <si>
    <t>NA-14697</t>
  </si>
  <si>
    <t>FUENTES MARTINEZ</t>
  </si>
  <si>
    <t>FERMIN</t>
  </si>
  <si>
    <t>NA-14474</t>
  </si>
  <si>
    <t xml:space="preserve">OLMO ALONSO </t>
  </si>
  <si>
    <t>NA-12776</t>
  </si>
  <si>
    <t>OLMO ALONSO</t>
  </si>
  <si>
    <t>RUBEN</t>
  </si>
  <si>
    <t>NA-14779</t>
  </si>
  <si>
    <t>SERRANO REINALDO</t>
  </si>
  <si>
    <t>NA-12785</t>
  </si>
  <si>
    <t>USTARROZ SANTACARA</t>
  </si>
  <si>
    <t>FRANCISCO JAVIER</t>
  </si>
  <si>
    <t>NA-14484</t>
  </si>
  <si>
    <t>VILLAR DEL SAZ GORDON</t>
  </si>
  <si>
    <t>NA-15306</t>
  </si>
  <si>
    <t>SENIOR-PROMESA MASCULINO</t>
  </si>
  <si>
    <t>ALONSO GARDE</t>
  </si>
  <si>
    <t>IKER</t>
  </si>
  <si>
    <t>NA14234</t>
  </si>
  <si>
    <t>AZCUE VIGOR</t>
  </si>
  <si>
    <t>AYRTON</t>
  </si>
  <si>
    <t>NA-14000</t>
  </si>
  <si>
    <t xml:space="preserve">MARTIN </t>
  </si>
  <si>
    <t>NA-15164</t>
  </si>
  <si>
    <t>BURILLO NUIN</t>
  </si>
  <si>
    <t>NA-14235</t>
  </si>
  <si>
    <t>CASTAÑO RODRIGO</t>
  </si>
  <si>
    <t>JOKIN</t>
  </si>
  <si>
    <t>Independiente</t>
  </si>
  <si>
    <t>NA-14993</t>
  </si>
  <si>
    <t>ETXEBERRIA ARRUIZ</t>
  </si>
  <si>
    <t>AITOR</t>
  </si>
  <si>
    <t>NA-14896</t>
  </si>
  <si>
    <t>ERRO MURILLO</t>
  </si>
  <si>
    <t>NA-15298</t>
  </si>
  <si>
    <t>EKI</t>
  </si>
  <si>
    <t>NA-1361</t>
  </si>
  <si>
    <t>JIMENEZ ANAUT</t>
  </si>
  <si>
    <t>JUAN ALVARO</t>
  </si>
  <si>
    <t>NA-15300</t>
  </si>
  <si>
    <t>MENDIZABAL DE LA TORRE</t>
  </si>
  <si>
    <t>NA-14928</t>
  </si>
  <si>
    <t>NAGORE ARIZU</t>
  </si>
  <si>
    <t>NA-13842</t>
  </si>
  <si>
    <t>OTANO ANDRES</t>
  </si>
  <si>
    <t>NA-1337</t>
  </si>
  <si>
    <t>RECALDE ESNOZ</t>
  </si>
  <si>
    <t>IMANOL</t>
  </si>
  <si>
    <t>NA-15230</t>
  </si>
  <si>
    <t>ROMERO CARRION</t>
  </si>
  <si>
    <t>NA-15042</t>
  </si>
  <si>
    <t>ROMO MARTINEZ</t>
  </si>
  <si>
    <t>NA-15231</t>
  </si>
  <si>
    <t>SOTO EZKURDIA</t>
  </si>
  <si>
    <t>NA-1360</t>
  </si>
  <si>
    <t>ARAMENDIA ROMERO</t>
  </si>
  <si>
    <t>IÑAKI</t>
  </si>
  <si>
    <t>NA-15341</t>
  </si>
  <si>
    <t>EZQUERRO EZQUERRO</t>
  </si>
  <si>
    <t>ISMAEL</t>
  </si>
  <si>
    <t>NA-14063</t>
  </si>
  <si>
    <t>LIZUAIN DURO</t>
  </si>
  <si>
    <t>GORKA</t>
  </si>
  <si>
    <t>NA-13896</t>
  </si>
  <si>
    <t>MARZO SAN JUAN</t>
  </si>
  <si>
    <t>NA-15350</t>
  </si>
  <si>
    <t>MOLINET LOPEZ</t>
  </si>
  <si>
    <t>OSEL</t>
  </si>
  <si>
    <t>NA-1356</t>
  </si>
  <si>
    <t>ARREGUI MUÑOZ</t>
  </si>
  <si>
    <t>NA-15287</t>
  </si>
  <si>
    <t xml:space="preserve">ASIN OSES </t>
  </si>
  <si>
    <t>NA-15333</t>
  </si>
  <si>
    <t>BURDASPAR BASARTE</t>
  </si>
  <si>
    <t>MARCOS</t>
  </si>
  <si>
    <t>NA-15194</t>
  </si>
  <si>
    <t xml:space="preserve">ECHARTE RIPA </t>
  </si>
  <si>
    <t>NA-15320</t>
  </si>
  <si>
    <t>EDDGHOUGHI IHDI</t>
  </si>
  <si>
    <t>BADREDDINE</t>
  </si>
  <si>
    <t>NA-15334</t>
  </si>
  <si>
    <t>NA-13502</t>
  </si>
  <si>
    <t>PINA EZA</t>
  </si>
  <si>
    <t>NA-13995</t>
  </si>
  <si>
    <t>PLAZA ARNAL</t>
  </si>
  <si>
    <t>UNAI</t>
  </si>
  <si>
    <t>NA-15294</t>
  </si>
  <si>
    <t>RODRIGUEZ TERESA</t>
  </si>
  <si>
    <t>NA-14783</t>
  </si>
  <si>
    <t>SEMINARIO SEMINARIO</t>
  </si>
  <si>
    <t>NA-14725</t>
  </si>
  <si>
    <t>SENAR ARRUABARRENA</t>
  </si>
  <si>
    <t>ADUR</t>
  </si>
  <si>
    <t>NA-15346</t>
  </si>
  <si>
    <t>ASTIZ RODRIGUEZ</t>
  </si>
  <si>
    <t>NA-15058</t>
  </si>
  <si>
    <t>ATANCE CASTEJON</t>
  </si>
  <si>
    <t>MIGUEL</t>
  </si>
  <si>
    <t>NA-15279</t>
  </si>
  <si>
    <t>GOICOECHEA GASTON</t>
  </si>
  <si>
    <t>JOSEBA</t>
  </si>
  <si>
    <t>NA-15143</t>
  </si>
  <si>
    <t>JUANIZ OROQUIETA</t>
  </si>
  <si>
    <t>NA-15274</t>
  </si>
  <si>
    <t>NA-15144</t>
  </si>
  <si>
    <t>URMAN LOPEZ</t>
  </si>
  <si>
    <t>NA-15275</t>
  </si>
  <si>
    <t>ZUÑIGA LACRUZ</t>
  </si>
  <si>
    <t>NA-15276</t>
  </si>
  <si>
    <t>ISABA PEREZ</t>
  </si>
  <si>
    <t>NA-1366</t>
  </si>
  <si>
    <t>MORENO LLORENTE</t>
  </si>
  <si>
    <t>NA-1369</t>
  </si>
  <si>
    <t>PEREZ ALONSO</t>
  </si>
  <si>
    <t>RICARDO</t>
  </si>
  <si>
    <t>NA-1143</t>
  </si>
  <si>
    <t>SEBASTIAN BUSTAMANTE</t>
  </si>
  <si>
    <t>ERIK</t>
  </si>
  <si>
    <t>NA-1370</t>
  </si>
  <si>
    <t>VILAS VILLAPLANA</t>
  </si>
  <si>
    <t>NA-1324</t>
  </si>
  <si>
    <t>SANZ DELGADO</t>
  </si>
  <si>
    <t>JOSE ANTONIO</t>
  </si>
  <si>
    <t>NA-1299</t>
  </si>
  <si>
    <t>ARISTU PEREZ DE LARRAYA</t>
  </si>
  <si>
    <t xml:space="preserve">MIGUEL   </t>
  </si>
  <si>
    <t>NA-14893</t>
  </si>
  <si>
    <t>BLANCO URMENETA</t>
  </si>
  <si>
    <t>NA-15181</t>
  </si>
  <si>
    <t>CORREA BASTERRA</t>
  </si>
  <si>
    <t>NA-14943</t>
  </si>
  <si>
    <t>ECHAMENDI VILLANUEVA</t>
  </si>
  <si>
    <t>NA-15325</t>
  </si>
  <si>
    <t>EZKERRA ZUDAIRE</t>
  </si>
  <si>
    <t>NA-14512</t>
  </si>
  <si>
    <t>GARCES BARGADA</t>
  </si>
  <si>
    <t>IGOR</t>
  </si>
  <si>
    <t>NA-14956</t>
  </si>
  <si>
    <t>GARCIA ARTEAGA</t>
  </si>
  <si>
    <t>NA-15059</t>
  </si>
  <si>
    <t>MAGAÑA MONDEJAR</t>
  </si>
  <si>
    <t>NA-15327</t>
  </si>
  <si>
    <t>MULLER</t>
  </si>
  <si>
    <t>MARTIN IGNACIO</t>
  </si>
  <si>
    <t>NA-14710</t>
  </si>
  <si>
    <t>ORRADRE LANDER</t>
  </si>
  <si>
    <t>NA-1352</t>
  </si>
  <si>
    <t>PALOMO DEL ROSARIO</t>
  </si>
  <si>
    <t>NA-15061</t>
  </si>
  <si>
    <t>ROTA VILLANUEVA</t>
  </si>
  <si>
    <t>ATARRATZE BEÑAT</t>
  </si>
  <si>
    <t>NA-14490</t>
  </si>
  <si>
    <t>SANZ BLASCO</t>
  </si>
  <si>
    <t>NA-14514</t>
  </si>
  <si>
    <t>SOLA TORRALBA</t>
  </si>
  <si>
    <t>ION</t>
  </si>
  <si>
    <t>NA-14396</t>
  </si>
  <si>
    <t>VILLAVA ARIZTEGUI</t>
  </si>
  <si>
    <t>NA-14495</t>
  </si>
  <si>
    <t>AZCONA GOÑI</t>
  </si>
  <si>
    <t>NA-14187</t>
  </si>
  <si>
    <t>QUINTANA LACALLE</t>
  </si>
  <si>
    <t>DIEGO</t>
  </si>
  <si>
    <t>NA-14439</t>
  </si>
  <si>
    <t>YANIZ PEJENAUTE</t>
  </si>
  <si>
    <t>NA-14405</t>
  </si>
  <si>
    <t>ANGULO CASTILLO</t>
  </si>
  <si>
    <t>NA-15227</t>
  </si>
  <si>
    <t>JIMENEZ LOZANO</t>
  </si>
  <si>
    <t xml:space="preserve">JUAN </t>
  </si>
  <si>
    <t>SA-4113</t>
  </si>
  <si>
    <t>PEREZ DIAGO</t>
  </si>
  <si>
    <t>NA-14007</t>
  </si>
  <si>
    <t>ORTIZ MARQUEZ</t>
  </si>
  <si>
    <t>JUAN ANTONIO</t>
  </si>
  <si>
    <t>NA-15012</t>
  </si>
  <si>
    <t>SANCHEZ SACEDA</t>
  </si>
  <si>
    <t>ENRIQUE</t>
  </si>
  <si>
    <t>M-1762</t>
  </si>
  <si>
    <t>SERRANO ZUERAS</t>
  </si>
  <si>
    <t>M-7042</t>
  </si>
  <si>
    <t>TOBAR BEPERET</t>
  </si>
  <si>
    <t>NA-15026</t>
  </si>
  <si>
    <t>TRASEIRA LINARES</t>
  </si>
  <si>
    <t>CESAR</t>
  </si>
  <si>
    <t>NA-14916</t>
  </si>
  <si>
    <t>ANDUEZA GARCIA</t>
  </si>
  <si>
    <t>JON ANDER</t>
  </si>
  <si>
    <t>NA-14353</t>
  </si>
  <si>
    <t>AGUIRRE ORTEGA</t>
  </si>
  <si>
    <t>NA-15131</t>
  </si>
  <si>
    <t>ALONSO ARRONDO</t>
  </si>
  <si>
    <t>GUILLERMO</t>
  </si>
  <si>
    <t>NA-14563</t>
  </si>
  <si>
    <t>AMZIL ZAITOUNI</t>
  </si>
  <si>
    <t>OUSSAMA</t>
  </si>
  <si>
    <t>NA-14309</t>
  </si>
  <si>
    <t>BOULAME BEN BOUCHTA</t>
  </si>
  <si>
    <t>JAOUAD</t>
  </si>
  <si>
    <t>NA-14160</t>
  </si>
  <si>
    <t>CATALAN LOPEZ</t>
  </si>
  <si>
    <t>NA-15247</t>
  </si>
  <si>
    <t xml:space="preserve">CHERKAOUI </t>
  </si>
  <si>
    <t>MOUHSSINE</t>
  </si>
  <si>
    <t>AR-2303</t>
  </si>
  <si>
    <t>CLAUSIN MAÑERU</t>
  </si>
  <si>
    <t>NA-14995</t>
  </si>
  <si>
    <t>CRESPO MEDIERO</t>
  </si>
  <si>
    <t>NA-14871</t>
  </si>
  <si>
    <t>DIAZ GARRIDO</t>
  </si>
  <si>
    <t>NA-14194</t>
  </si>
  <si>
    <t>LAHOZ GARCIA</t>
  </si>
  <si>
    <t>NA-15250</t>
  </si>
  <si>
    <t>LOZA OTAEGUI</t>
  </si>
  <si>
    <t>NA-14481</t>
  </si>
  <si>
    <t>MAGAÑA CARRERA</t>
  </si>
  <si>
    <t>NA-14768</t>
  </si>
  <si>
    <t>MOKHTAR EL HADRI</t>
  </si>
  <si>
    <t>IDRISS</t>
  </si>
  <si>
    <t>NA-15255</t>
  </si>
  <si>
    <t>MUÑOZ MOSTAZO</t>
  </si>
  <si>
    <t>NA-12986</t>
  </si>
  <si>
    <t>PEREZ ALVAREZ</t>
  </si>
  <si>
    <t>JESUS SIRIO</t>
  </si>
  <si>
    <t>NA-14769</t>
  </si>
  <si>
    <t>GARCIA RAMON</t>
  </si>
  <si>
    <t>EDM Cayon Helios</t>
  </si>
  <si>
    <t>LO-6956</t>
  </si>
  <si>
    <t>ITURRIA CUMBA</t>
  </si>
  <si>
    <t>HECTOR</t>
  </si>
  <si>
    <t>NA-1367</t>
  </si>
  <si>
    <t>TUDELA , 17 de Enero de 2016</t>
  </si>
  <si>
    <t>GENERAL MASCULINA</t>
  </si>
  <si>
    <t>INDIVIDUAL MASCULINA</t>
  </si>
  <si>
    <t>11.17</t>
  </si>
  <si>
    <t>11.29</t>
  </si>
  <si>
    <t>11.37</t>
  </si>
  <si>
    <t>11.42</t>
  </si>
  <si>
    <t>11,44</t>
  </si>
  <si>
    <t>11,46</t>
  </si>
  <si>
    <t>11,49</t>
  </si>
  <si>
    <t>11,53</t>
  </si>
  <si>
    <t>11.58</t>
  </si>
  <si>
    <t>12.00</t>
  </si>
  <si>
    <t>12.01</t>
  </si>
  <si>
    <t>12.06</t>
  </si>
  <si>
    <t>11.59</t>
  </si>
  <si>
    <t>12,00</t>
  </si>
  <si>
    <t>12.07</t>
  </si>
  <si>
    <t>12.10</t>
  </si>
  <si>
    <t>12.11</t>
  </si>
  <si>
    <t>12.12</t>
  </si>
  <si>
    <t>12.13</t>
  </si>
  <si>
    <t>12.15</t>
  </si>
  <si>
    <t>12.20</t>
  </si>
  <si>
    <t>12.21</t>
  </si>
  <si>
    <t>12.24</t>
  </si>
  <si>
    <t>12.25</t>
  </si>
  <si>
    <t>12.27</t>
  </si>
  <si>
    <t>12.29</t>
  </si>
  <si>
    <t>12.31</t>
  </si>
  <si>
    <t>12.32</t>
  </si>
  <si>
    <t>12.39</t>
  </si>
  <si>
    <t>12.40</t>
  </si>
  <si>
    <t>12.41</t>
  </si>
  <si>
    <t>12.43</t>
  </si>
  <si>
    <t>12.46</t>
  </si>
  <si>
    <t>12.49</t>
  </si>
  <si>
    <t>12.50</t>
  </si>
  <si>
    <t>12.51</t>
  </si>
  <si>
    <t>12.52</t>
  </si>
  <si>
    <t>12.53</t>
  </si>
  <si>
    <t>12.55</t>
  </si>
  <si>
    <t>12.56</t>
  </si>
  <si>
    <t>12.58</t>
  </si>
  <si>
    <t>12.59</t>
  </si>
  <si>
    <t>12.28</t>
  </si>
  <si>
    <t>13.00</t>
  </si>
  <si>
    <t>13.01</t>
  </si>
  <si>
    <t>13.03</t>
  </si>
  <si>
    <t>13.10</t>
  </si>
  <si>
    <t>13.11</t>
  </si>
  <si>
    <t>13.12</t>
  </si>
  <si>
    <t>13.13</t>
  </si>
  <si>
    <t>13.16</t>
  </si>
  <si>
    <t>13.14</t>
  </si>
  <si>
    <t>13.17</t>
  </si>
  <si>
    <t>13.18</t>
  </si>
  <si>
    <t>13.19</t>
  </si>
  <si>
    <t>13.21</t>
  </si>
  <si>
    <t>13.24</t>
  </si>
  <si>
    <t>13.25</t>
  </si>
  <si>
    <t>13.27</t>
  </si>
  <si>
    <t>13.29</t>
  </si>
  <si>
    <t>13.31</t>
  </si>
  <si>
    <t>13.33</t>
  </si>
  <si>
    <t>13.35</t>
  </si>
  <si>
    <t>13.37</t>
  </si>
  <si>
    <t>13.40</t>
  </si>
  <si>
    <t>13.41</t>
  </si>
  <si>
    <t>13.43</t>
  </si>
  <si>
    <t>13.44</t>
  </si>
  <si>
    <t>13.45</t>
  </si>
  <si>
    <t>13.46</t>
  </si>
  <si>
    <t>13.47</t>
  </si>
  <si>
    <t>13.48</t>
  </si>
  <si>
    <t>13.49</t>
  </si>
  <si>
    <t>13.51</t>
  </si>
  <si>
    <t>13.57</t>
  </si>
  <si>
    <t>14.01</t>
  </si>
  <si>
    <t>14.02</t>
  </si>
  <si>
    <t>14.03</t>
  </si>
  <si>
    <t>14.07</t>
  </si>
  <si>
    <t>14.08</t>
  </si>
  <si>
    <t>14.09</t>
  </si>
  <si>
    <t>14.10</t>
  </si>
  <si>
    <t>14.14</t>
  </si>
  <si>
    <t>14.15</t>
  </si>
  <si>
    <t>14.16</t>
  </si>
  <si>
    <t>14.17</t>
  </si>
  <si>
    <t>14.21</t>
  </si>
  <si>
    <t>14.28</t>
  </si>
  <si>
    <t>14.37</t>
  </si>
  <si>
    <t>14.44</t>
  </si>
  <si>
    <t>14.50</t>
  </si>
  <si>
    <t>14.54</t>
  </si>
  <si>
    <t>13.52</t>
  </si>
  <si>
    <t>14.56</t>
  </si>
  <si>
    <t>14,57</t>
  </si>
  <si>
    <t>14,58</t>
  </si>
  <si>
    <t>15,01</t>
  </si>
  <si>
    <t>15,02</t>
  </si>
  <si>
    <t>15,07</t>
  </si>
  <si>
    <t>15.08</t>
  </si>
  <si>
    <t>15.10</t>
  </si>
  <si>
    <t>16.09</t>
  </si>
  <si>
    <t>16.19</t>
  </si>
  <si>
    <t>16.53</t>
  </si>
  <si>
    <t>17.41</t>
  </si>
  <si>
    <t>17.00</t>
  </si>
  <si>
    <t>17.20</t>
  </si>
  <si>
    <t>17.25</t>
  </si>
  <si>
    <t>CLASIFICACION POR EQUIPOS  MASCULINO</t>
  </si>
  <si>
    <t>GENERAL FEMENINA</t>
  </si>
  <si>
    <t>13.32</t>
  </si>
  <si>
    <t>13.50</t>
  </si>
  <si>
    <t>14.20</t>
  </si>
  <si>
    <t>14,23</t>
  </si>
  <si>
    <t>14,25</t>
  </si>
  <si>
    <t>14.32</t>
  </si>
  <si>
    <t>14.40</t>
  </si>
  <si>
    <t>14.46</t>
  </si>
  <si>
    <t>14.49</t>
  </si>
  <si>
    <t>14.55</t>
  </si>
  <si>
    <t>15.13</t>
  </si>
  <si>
    <t>15.15</t>
  </si>
  <si>
    <t>15.20</t>
  </si>
  <si>
    <t>15.26</t>
  </si>
  <si>
    <t>15.36</t>
  </si>
  <si>
    <t>15.47</t>
  </si>
  <si>
    <t>15.52</t>
  </si>
  <si>
    <t>16.06</t>
  </si>
  <si>
    <t>16.10</t>
  </si>
  <si>
    <t>16.18</t>
  </si>
  <si>
    <t>16.23</t>
  </si>
  <si>
    <t>16.26</t>
  </si>
  <si>
    <t>16.31</t>
  </si>
  <si>
    <t>16.33</t>
  </si>
  <si>
    <t>16.41</t>
  </si>
  <si>
    <t>16.44</t>
  </si>
  <si>
    <t>16.49</t>
  </si>
  <si>
    <t>16.50</t>
  </si>
  <si>
    <t>16.56</t>
  </si>
  <si>
    <t>17.02</t>
  </si>
  <si>
    <t>17.04</t>
  </si>
  <si>
    <t>17.17</t>
  </si>
  <si>
    <t>17.18</t>
  </si>
  <si>
    <t>17.28</t>
  </si>
  <si>
    <t>17.49</t>
  </si>
  <si>
    <t>FEMENINA, POR EQUIPOS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</si>
  <si>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</si>
  <si>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</si>
  <si>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</si>
  <si>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</si>
  <si>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</si>
  <si>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</si>
  <si>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</si>
  <si>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</si>
  <si>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</si>
  <si>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INDIVIDUAL FEMENINA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</si>
</sst>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u/>
      <sz val="24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u/>
      <sz val="11"/>
      <color indexed="8"/>
      <name val="Arial"/>
      <family val="2"/>
    </font>
    <font>
      <sz val="8"/>
      <name val="Arial"/>
      <family val="2"/>
    </font>
    <font>
      <b/>
      <sz val="18"/>
      <color indexed="8"/>
      <name val="Arial"/>
      <family val="2"/>
    </font>
    <font>
      <b/>
      <sz val="13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/>
    <xf numFmtId="0" fontId="0" fillId="0" borderId="1" xfId="0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4" fillId="0" borderId="1" xfId="0" applyFont="1" applyBorder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/>
    <xf numFmtId="0" fontId="10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5" fillId="0" borderId="0" xfId="0" applyFont="1"/>
    <xf numFmtId="0" fontId="11" fillId="0" borderId="0" xfId="0" applyFont="1" applyAlignment="1">
      <alignment horizontal="center"/>
    </xf>
    <xf numFmtId="0" fontId="11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0" applyFont="1"/>
    <xf numFmtId="0" fontId="0" fillId="0" borderId="0" xfId="0" applyFill="1" applyBorder="1"/>
    <xf numFmtId="0" fontId="3" fillId="0" borderId="0" xfId="1"/>
    <xf numFmtId="0" fontId="18" fillId="0" borderId="0" xfId="1" applyFont="1"/>
    <xf numFmtId="0" fontId="17" fillId="0" borderId="0" xfId="2" applyFont="1"/>
    <xf numFmtId="0" fontId="19" fillId="0" borderId="0" xfId="1" applyFont="1"/>
    <xf numFmtId="0" fontId="20" fillId="0" borderId="0" xfId="1" applyFont="1"/>
    <xf numFmtId="0" fontId="16" fillId="0" borderId="0" xfId="1" applyFont="1"/>
    <xf numFmtId="0" fontId="19" fillId="0" borderId="1" xfId="1" applyFont="1" applyBorder="1"/>
    <xf numFmtId="0" fontId="19" fillId="0" borderId="1" xfId="1" applyFont="1" applyFill="1" applyBorder="1"/>
    <xf numFmtId="49" fontId="0" fillId="0" borderId="0" xfId="0" applyNumberFormat="1" applyFill="1" applyAlignment="1">
      <alignment horizontal="center"/>
    </xf>
    <xf numFmtId="0" fontId="8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1" fillId="0" borderId="0" xfId="0" applyFont="1" applyAlignment="1"/>
    <xf numFmtId="0" fontId="19" fillId="0" borderId="0" xfId="1" applyFont="1" applyBorder="1"/>
    <xf numFmtId="0" fontId="22" fillId="0" borderId="0" xfId="0" applyFont="1"/>
    <xf numFmtId="0" fontId="22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0" xfId="1" applyFont="1" applyFill="1"/>
    <xf numFmtId="0" fontId="22" fillId="0" borderId="1" xfId="0" applyFont="1" applyBorder="1"/>
    <xf numFmtId="0" fontId="22" fillId="0" borderId="1" xfId="0" applyNumberFormat="1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right"/>
    </xf>
    <xf numFmtId="0" fontId="21" fillId="0" borderId="1" xfId="1" applyFont="1" applyFill="1" applyBorder="1"/>
    <xf numFmtId="0" fontId="4" fillId="0" borderId="0" xfId="0" applyNumberFormat="1" applyFont="1" applyBorder="1" applyAlignment="1">
      <alignment horizontal="center"/>
    </xf>
    <xf numFmtId="0" fontId="0" fillId="0" borderId="0" xfId="0" applyFill="1"/>
    <xf numFmtId="0" fontId="16" fillId="0" borderId="0" xfId="0" applyFont="1" applyAlignment="1">
      <alignment horizontal="left"/>
    </xf>
    <xf numFmtId="14" fontId="0" fillId="0" borderId="0" xfId="0" applyNumberFormat="1"/>
    <xf numFmtId="0" fontId="0" fillId="0" borderId="0" xfId="0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vertical="top" wrapText="1"/>
    </xf>
    <xf numFmtId="0" fontId="16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16" fillId="0" borderId="0" xfId="0" applyFont="1" applyAlignment="1">
      <alignment horizontal="right"/>
    </xf>
    <xf numFmtId="0" fontId="3" fillId="0" borderId="1" xfId="1" applyBorder="1"/>
    <xf numFmtId="0" fontId="0" fillId="0" borderId="1" xfId="0" applyNumberFormat="1" applyBorder="1"/>
    <xf numFmtId="49" fontId="22" fillId="0" borderId="1" xfId="0" applyNumberFormat="1" applyFont="1" applyBorder="1" applyAlignment="1">
      <alignment horizontal="center"/>
    </xf>
    <xf numFmtId="0" fontId="1" fillId="0" borderId="0" xfId="1" applyFont="1"/>
    <xf numFmtId="0" fontId="9" fillId="0" borderId="0" xfId="0" applyFont="1" applyFill="1" applyAlignment="1" applyProtection="1">
      <alignment horizontal="center"/>
    </xf>
    <xf numFmtId="0" fontId="0" fillId="0" borderId="0" xfId="0" applyNumberFormat="1" applyFill="1"/>
    <xf numFmtId="0" fontId="0" fillId="0" borderId="0" xfId="0" applyNumberFormat="1" applyFill="1" applyAlignment="1">
      <alignment horizontal="left"/>
    </xf>
    <xf numFmtId="0" fontId="9" fillId="0" borderId="1" xfId="0" applyFont="1" applyFill="1" applyBorder="1" applyAlignment="1" applyProtection="1">
      <alignment horizontal="center"/>
    </xf>
    <xf numFmtId="0" fontId="0" fillId="0" borderId="1" xfId="0" applyFill="1" applyBorder="1"/>
    <xf numFmtId="0" fontId="0" fillId="0" borderId="1" xfId="0" applyNumberForma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1" fillId="0" borderId="0" xfId="1" applyFont="1" applyFill="1"/>
    <xf numFmtId="0" fontId="18" fillId="0" borderId="0" xfId="1" applyFont="1" applyFill="1"/>
    <xf numFmtId="0" fontId="17" fillId="0" borderId="0" xfId="2" applyFont="1" applyFill="1"/>
    <xf numFmtId="0" fontId="19" fillId="0" borderId="0" xfId="1" applyFont="1" applyFill="1"/>
    <xf numFmtId="0" fontId="16" fillId="0" borderId="0" xfId="1" applyFont="1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1" applyFont="1" applyBorder="1"/>
    <xf numFmtId="0" fontId="21" fillId="0" borderId="1" xfId="1" applyFont="1" applyBorder="1"/>
    <xf numFmtId="0" fontId="6" fillId="0" borderId="0" xfId="0" applyFont="1" applyBorder="1" applyAlignment="1">
      <alignment horizontal="center"/>
    </xf>
    <xf numFmtId="0" fontId="21" fillId="0" borderId="0" xfId="1" applyFont="1"/>
    <xf numFmtId="0" fontId="9" fillId="0" borderId="0" xfId="0" applyFont="1"/>
    <xf numFmtId="0" fontId="21" fillId="0" borderId="0" xfId="1" applyFont="1" applyBorder="1"/>
    <xf numFmtId="0" fontId="1" fillId="0" borderId="0" xfId="1" applyFont="1" applyBorder="1"/>
    <xf numFmtId="0" fontId="0" fillId="0" borderId="0" xfId="0" applyBorder="1"/>
    <xf numFmtId="0" fontId="11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9">
    <cellStyle name="Normal" xfId="0" builtinId="0"/>
    <cellStyle name="Normal 2" xfId="1"/>
    <cellStyle name="Normal 2 2" xfId="4"/>
    <cellStyle name="Normal 3" xfId="5"/>
    <cellStyle name="Normal 3 2" xfId="3"/>
    <cellStyle name="Normal 4" xfId="6"/>
    <cellStyle name="Normal 4 2" xfId="2"/>
    <cellStyle name="Normal 5" xfId="7"/>
    <cellStyle name="Normal 7" xfId="8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0</xdr:row>
      <xdr:rowOff>66675</xdr:rowOff>
    </xdr:from>
    <xdr:to>
      <xdr:col>6</xdr:col>
      <xdr:colOff>302443</xdr:colOff>
      <xdr:row>0</xdr:row>
      <xdr:rowOff>561975</xdr:rowOff>
    </xdr:to>
    <xdr:pic>
      <xdr:nvPicPr>
        <xdr:cNvPr id="2" name="1 Imagen" descr="Logo FNA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0667"/>
        <a:stretch>
          <a:fillRect/>
        </a:stretch>
      </xdr:blipFill>
      <xdr:spPr>
        <a:xfrm>
          <a:off x="1466850" y="66675"/>
          <a:ext cx="3255193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0</xdr:row>
      <xdr:rowOff>66675</xdr:rowOff>
    </xdr:from>
    <xdr:to>
      <xdr:col>6</xdr:col>
      <xdr:colOff>302443</xdr:colOff>
      <xdr:row>0</xdr:row>
      <xdr:rowOff>561975</xdr:rowOff>
    </xdr:to>
    <xdr:pic>
      <xdr:nvPicPr>
        <xdr:cNvPr id="2" name="1 Imagen" descr="Logo FNA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0667"/>
        <a:stretch>
          <a:fillRect/>
        </a:stretch>
      </xdr:blipFill>
      <xdr:spPr>
        <a:xfrm>
          <a:off x="1466850" y="66675"/>
          <a:ext cx="3255193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95250</xdr:rowOff>
    </xdr:from>
    <xdr:to>
      <xdr:col>6</xdr:col>
      <xdr:colOff>550093</xdr:colOff>
      <xdr:row>1</xdr:row>
      <xdr:rowOff>76200</xdr:rowOff>
    </xdr:to>
    <xdr:pic>
      <xdr:nvPicPr>
        <xdr:cNvPr id="2" name="1 Imagen" descr="Logo FNA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0667"/>
        <a:stretch>
          <a:fillRect/>
        </a:stretch>
      </xdr:blipFill>
      <xdr:spPr>
        <a:xfrm>
          <a:off x="1981200" y="95250"/>
          <a:ext cx="3255193" cy="49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CLASIFICACIONES%20CROSS%20TUDELA%20FEMENIN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unner information"/>
      <sheetName val="CROSS TODOS"/>
      <sheetName val="cto navarro"/>
      <sheetName val="puntos equipos"/>
      <sheetName val="clasificacion equipos (2)"/>
      <sheetName val="ABS EQU FEMINAS"/>
    </sheetNames>
    <sheetDataSet>
      <sheetData sheetId="0">
        <row r="4">
          <cell r="B4" t="str">
            <v>Dorsal</v>
          </cell>
          <cell r="C4" t="str">
            <v>Apellidos</v>
          </cell>
          <cell r="D4" t="str">
            <v>Nombre</v>
          </cell>
          <cell r="E4" t="str">
            <v>Año</v>
          </cell>
          <cell r="F4" t="str">
            <v>Club</v>
          </cell>
          <cell r="G4" t="str">
            <v>Licencia</v>
          </cell>
          <cell r="H4" t="str">
            <v>ext</v>
          </cell>
        </row>
        <row r="5">
          <cell r="B5">
            <v>340</v>
          </cell>
          <cell r="C5" t="str">
            <v>BESNE ESEVERRI</v>
          </cell>
          <cell r="D5" t="str">
            <v>IRENE</v>
          </cell>
          <cell r="E5">
            <v>97</v>
          </cell>
          <cell r="F5" t="str">
            <v>Ardoi</v>
          </cell>
          <cell r="G5" t="str">
            <v>NA-15176</v>
          </cell>
        </row>
        <row r="6">
          <cell r="B6">
            <v>341</v>
          </cell>
          <cell r="C6" t="str">
            <v>CHOCARRO DE LA FUENTE</v>
          </cell>
          <cell r="D6" t="str">
            <v>ZURIÑE</v>
          </cell>
          <cell r="E6">
            <v>97</v>
          </cell>
          <cell r="F6" t="str">
            <v>Hiru-Herri</v>
          </cell>
          <cell r="G6" t="str">
            <v>NA-14973</v>
          </cell>
        </row>
        <row r="7">
          <cell r="B7">
            <v>342</v>
          </cell>
          <cell r="C7" t="str">
            <v>DIAZ DIEGO</v>
          </cell>
          <cell r="D7" t="str">
            <v>PAULA</v>
          </cell>
          <cell r="E7">
            <v>98</v>
          </cell>
          <cell r="F7" t="str">
            <v>Lagunak</v>
          </cell>
          <cell r="G7" t="str">
            <v>NA-14789</v>
          </cell>
        </row>
        <row r="8">
          <cell r="B8">
            <v>343</v>
          </cell>
          <cell r="C8" t="str">
            <v>LAZARO AYANZ</v>
          </cell>
          <cell r="D8" t="str">
            <v>AMAYA</v>
          </cell>
          <cell r="E8">
            <v>98</v>
          </cell>
          <cell r="F8" t="str">
            <v>Lagunak</v>
          </cell>
          <cell r="G8" t="str">
            <v>NA-14903</v>
          </cell>
        </row>
        <row r="9">
          <cell r="B9">
            <v>344</v>
          </cell>
          <cell r="C9" t="str">
            <v>LEOZ GARCIANDIA</v>
          </cell>
          <cell r="D9" t="str">
            <v>MAIDER</v>
          </cell>
          <cell r="E9">
            <v>97</v>
          </cell>
          <cell r="F9" t="str">
            <v>Grupompleo PAT</v>
          </cell>
          <cell r="G9" t="str">
            <v>NA-15200</v>
          </cell>
        </row>
        <row r="10">
          <cell r="B10">
            <v>345</v>
          </cell>
          <cell r="C10" t="str">
            <v>OLLO MARTINEZ</v>
          </cell>
          <cell r="D10" t="str">
            <v>IRANZU</v>
          </cell>
          <cell r="E10">
            <v>98</v>
          </cell>
          <cell r="F10" t="str">
            <v>Grupompleo PAT</v>
          </cell>
          <cell r="G10" t="str">
            <v>NA-14761</v>
          </cell>
        </row>
        <row r="11">
          <cell r="B11">
            <v>346</v>
          </cell>
          <cell r="C11" t="str">
            <v>OLLO MARTINEZ</v>
          </cell>
          <cell r="D11" t="str">
            <v>MAIALEN</v>
          </cell>
          <cell r="E11">
            <v>98</v>
          </cell>
          <cell r="F11" t="str">
            <v>Grupompleo PAT</v>
          </cell>
          <cell r="G11" t="str">
            <v>NA-14762</v>
          </cell>
        </row>
        <row r="14">
          <cell r="B14" t="str">
            <v>JUNIOR MASCULINO</v>
          </cell>
        </row>
        <row r="16">
          <cell r="B16" t="str">
            <v>Dorsal</v>
          </cell>
          <cell r="C16" t="str">
            <v>Apellidos</v>
          </cell>
          <cell r="D16" t="str">
            <v>Nombre</v>
          </cell>
          <cell r="E16" t="str">
            <v>Año n.</v>
          </cell>
          <cell r="F16" t="str">
            <v>Club</v>
          </cell>
          <cell r="G16" t="str">
            <v>Licencia</v>
          </cell>
          <cell r="H16" t="str">
            <v xml:space="preserve"> </v>
          </cell>
        </row>
        <row r="17">
          <cell r="B17">
            <v>360</v>
          </cell>
          <cell r="C17" t="str">
            <v>ESTARRIAGA NAVARRO</v>
          </cell>
          <cell r="D17" t="str">
            <v>ASIER</v>
          </cell>
          <cell r="E17">
            <v>97</v>
          </cell>
          <cell r="F17" t="str">
            <v>Ardoi</v>
          </cell>
          <cell r="G17" t="str">
            <v>NA-15236</v>
          </cell>
        </row>
        <row r="18">
          <cell r="B18">
            <v>361</v>
          </cell>
          <cell r="C18" t="str">
            <v>EZPELETA BAIGORRITEGUI</v>
          </cell>
          <cell r="D18" t="str">
            <v>BEÑAT</v>
          </cell>
          <cell r="E18">
            <v>97</v>
          </cell>
          <cell r="F18" t="str">
            <v>Ardoi</v>
          </cell>
          <cell r="G18" t="str">
            <v>NA-14806</v>
          </cell>
        </row>
        <row r="19">
          <cell r="B19">
            <v>362</v>
          </cell>
        </row>
        <row r="20">
          <cell r="B20">
            <v>363</v>
          </cell>
        </row>
        <row r="21">
          <cell r="B21">
            <v>364</v>
          </cell>
          <cell r="C21" t="str">
            <v>LASSA TODA</v>
          </cell>
          <cell r="D21" t="str">
            <v>PABLO</v>
          </cell>
          <cell r="E21">
            <v>97</v>
          </cell>
          <cell r="F21" t="str">
            <v>Ardoi</v>
          </cell>
          <cell r="G21" t="str">
            <v>NA-15167</v>
          </cell>
        </row>
        <row r="22">
          <cell r="B22">
            <v>365</v>
          </cell>
          <cell r="C22" t="str">
            <v>OJEDA TELLETXEA</v>
          </cell>
          <cell r="D22" t="str">
            <v>PEIO</v>
          </cell>
          <cell r="E22">
            <v>97</v>
          </cell>
          <cell r="F22" t="str">
            <v>Ardoi</v>
          </cell>
          <cell r="G22" t="str">
            <v>NA-15168</v>
          </cell>
        </row>
        <row r="23">
          <cell r="B23">
            <v>366</v>
          </cell>
          <cell r="C23" t="str">
            <v>SIKORA ARDANAZ</v>
          </cell>
          <cell r="D23" t="str">
            <v>ALEKSANDER</v>
          </cell>
          <cell r="E23">
            <v>97</v>
          </cell>
          <cell r="F23" t="str">
            <v>Ardoi</v>
          </cell>
          <cell r="G23" t="str">
            <v>NA-15169</v>
          </cell>
        </row>
        <row r="24">
          <cell r="B24">
            <v>367</v>
          </cell>
          <cell r="C24" t="str">
            <v>ALVAREZ DE EULATE NAVARLAZ</v>
          </cell>
          <cell r="D24" t="str">
            <v>JOSU</v>
          </cell>
          <cell r="E24">
            <v>97</v>
          </cell>
          <cell r="F24" t="str">
            <v>Hiru-Herri</v>
          </cell>
          <cell r="G24" t="str">
            <v>NA-14845</v>
          </cell>
        </row>
        <row r="25">
          <cell r="B25">
            <v>368</v>
          </cell>
          <cell r="C25" t="str">
            <v>BRONTE CIRIZA</v>
          </cell>
          <cell r="D25" t="str">
            <v>DAVID</v>
          </cell>
          <cell r="E25">
            <v>97</v>
          </cell>
          <cell r="F25" t="str">
            <v>Hiru-Herri</v>
          </cell>
          <cell r="G25" t="str">
            <v>NA-14845</v>
          </cell>
        </row>
        <row r="26">
          <cell r="B26">
            <v>369</v>
          </cell>
          <cell r="C26" t="str">
            <v>HUARTE ARANGUREN</v>
          </cell>
          <cell r="D26" t="str">
            <v>IÑIGO</v>
          </cell>
          <cell r="E26">
            <v>97</v>
          </cell>
          <cell r="F26" t="str">
            <v>Hiru-Herri</v>
          </cell>
          <cell r="G26" t="str">
            <v>NA-15326</v>
          </cell>
        </row>
        <row r="27">
          <cell r="B27">
            <v>370</v>
          </cell>
          <cell r="C27" t="str">
            <v>MARTINEZ LONGARES</v>
          </cell>
          <cell r="D27" t="str">
            <v>DAVID</v>
          </cell>
          <cell r="E27">
            <v>97</v>
          </cell>
          <cell r="F27" t="str">
            <v>Hiru-Herri</v>
          </cell>
          <cell r="G27" t="str">
            <v>NA-14849</v>
          </cell>
        </row>
        <row r="28">
          <cell r="B28">
            <v>371</v>
          </cell>
          <cell r="C28" t="str">
            <v>PEREZ MEDINA</v>
          </cell>
          <cell r="D28" t="str">
            <v>MANUEL</v>
          </cell>
          <cell r="E28">
            <v>98</v>
          </cell>
          <cell r="F28" t="str">
            <v>Hiru-Herri</v>
          </cell>
          <cell r="G28" t="str">
            <v>NA-15347</v>
          </cell>
        </row>
        <row r="29">
          <cell r="B29">
            <v>372</v>
          </cell>
          <cell r="C29" t="str">
            <v>SOTO ALBALAT</v>
          </cell>
          <cell r="D29" t="str">
            <v>ALBERTO</v>
          </cell>
          <cell r="E29">
            <v>97</v>
          </cell>
          <cell r="F29" t="str">
            <v>Lagunak</v>
          </cell>
          <cell r="G29" t="str">
            <v>NA-14914</v>
          </cell>
        </row>
        <row r="30">
          <cell r="B30">
            <v>373</v>
          </cell>
          <cell r="C30" t="str">
            <v>ARTETA BAÑOS</v>
          </cell>
          <cell r="D30" t="str">
            <v>ARITZ</v>
          </cell>
          <cell r="E30">
            <v>98</v>
          </cell>
          <cell r="F30" t="str">
            <v>Grupompleo PAT</v>
          </cell>
          <cell r="G30" t="str">
            <v>NA-14786</v>
          </cell>
        </row>
        <row r="31">
          <cell r="B31">
            <v>374</v>
          </cell>
          <cell r="C31" t="str">
            <v>BLANCO TONI</v>
          </cell>
          <cell r="D31" t="str">
            <v>IÑIGO</v>
          </cell>
          <cell r="E31">
            <v>97</v>
          </cell>
          <cell r="F31" t="str">
            <v>Grupompleo PAT</v>
          </cell>
          <cell r="G31" t="str">
            <v>NA-15262</v>
          </cell>
        </row>
        <row r="32">
          <cell r="B32">
            <v>375</v>
          </cell>
          <cell r="C32" t="str">
            <v>BUSTO DIAZ</v>
          </cell>
          <cell r="D32" t="str">
            <v>MIKEL</v>
          </cell>
          <cell r="E32">
            <v>98</v>
          </cell>
          <cell r="F32" t="str">
            <v>Grupompleo PAT</v>
          </cell>
          <cell r="G32" t="str">
            <v>NA-15258</v>
          </cell>
        </row>
        <row r="33">
          <cell r="B33">
            <v>376</v>
          </cell>
          <cell r="C33" t="str">
            <v>LIZOAIN COTANDA</v>
          </cell>
          <cell r="D33" t="str">
            <v>ARITZ</v>
          </cell>
          <cell r="E33">
            <v>98</v>
          </cell>
          <cell r="F33" t="str">
            <v>Grupompleo PAT</v>
          </cell>
          <cell r="G33" t="str">
            <v>NA-14835</v>
          </cell>
        </row>
        <row r="34">
          <cell r="B34">
            <v>377</v>
          </cell>
          <cell r="C34" t="str">
            <v>PUIG LIZARRAGA</v>
          </cell>
          <cell r="D34" t="str">
            <v>NILESH</v>
          </cell>
          <cell r="E34">
            <v>98</v>
          </cell>
          <cell r="F34" t="str">
            <v>Grupompleo PAT</v>
          </cell>
          <cell r="G34" t="str">
            <v>NA-15260</v>
          </cell>
        </row>
        <row r="35">
          <cell r="B35">
            <v>378</v>
          </cell>
          <cell r="C35" t="str">
            <v>SANCHEZ-VALLADAR GARCIA</v>
          </cell>
          <cell r="D35" t="str">
            <v>PABLO</v>
          </cell>
          <cell r="E35">
            <v>97</v>
          </cell>
          <cell r="F35" t="str">
            <v>Grupompleo PAT</v>
          </cell>
          <cell r="G35" t="str">
            <v>M-425</v>
          </cell>
          <cell r="H35" t="str">
            <v>N.N.</v>
          </cell>
        </row>
        <row r="36">
          <cell r="B36">
            <v>379</v>
          </cell>
          <cell r="C36" t="str">
            <v>EL QARFAOUI EL KAHLAOUI</v>
          </cell>
          <cell r="D36" t="str">
            <v>ALI</v>
          </cell>
          <cell r="E36">
            <v>97</v>
          </cell>
          <cell r="F36" t="str">
            <v>Ribera At.</v>
          </cell>
          <cell r="G36" t="str">
            <v>NA-15225</v>
          </cell>
        </row>
        <row r="37">
          <cell r="B37">
            <v>380</v>
          </cell>
          <cell r="C37" t="str">
            <v>DOMINGUEZ CALVO</v>
          </cell>
          <cell r="D37" t="str">
            <v>ARTURO</v>
          </cell>
          <cell r="E37">
            <v>98</v>
          </cell>
          <cell r="F37" t="str">
            <v>Ribera At.</v>
          </cell>
          <cell r="G37" t="str">
            <v>NA-14767</v>
          </cell>
        </row>
        <row r="40">
          <cell r="B40" t="str">
            <v>VETERANO FEMENINO</v>
          </cell>
        </row>
        <row r="42">
          <cell r="B42" t="str">
            <v>Dorsal</v>
          </cell>
          <cell r="C42" t="str">
            <v>Apellidos</v>
          </cell>
          <cell r="D42" t="str">
            <v>Nombre</v>
          </cell>
          <cell r="E42" t="str">
            <v>Año n.</v>
          </cell>
          <cell r="F42" t="str">
            <v>Club</v>
          </cell>
          <cell r="G42" t="str">
            <v>Licencia</v>
          </cell>
          <cell r="H42" t="str">
            <v xml:space="preserve"> </v>
          </cell>
        </row>
        <row r="43">
          <cell r="B43">
            <v>300</v>
          </cell>
          <cell r="C43" t="str">
            <v>CARAVANTES LOPEZ</v>
          </cell>
          <cell r="D43" t="str">
            <v>Mª ANGELES</v>
          </cell>
          <cell r="E43">
            <v>66</v>
          </cell>
          <cell r="F43" t="str">
            <v>Ardoi</v>
          </cell>
          <cell r="G43" t="str">
            <v>NA-14922</v>
          </cell>
        </row>
        <row r="44">
          <cell r="B44">
            <v>301</v>
          </cell>
          <cell r="C44" t="str">
            <v>MENENDEZ BAENA</v>
          </cell>
          <cell r="D44" t="str">
            <v>NEKANE</v>
          </cell>
          <cell r="E44">
            <v>72</v>
          </cell>
          <cell r="F44" t="str">
            <v>Ardoi</v>
          </cell>
          <cell r="G44" t="str">
            <v>NA-14617</v>
          </cell>
        </row>
        <row r="45">
          <cell r="B45">
            <v>302</v>
          </cell>
          <cell r="C45" t="str">
            <v>ARETA MARTINICORENA</v>
          </cell>
          <cell r="D45" t="str">
            <v>ITZIAR</v>
          </cell>
          <cell r="E45">
            <v>74</v>
          </cell>
          <cell r="F45" t="str">
            <v>Beste Iruña</v>
          </cell>
          <cell r="G45" t="str">
            <v>NA-15286</v>
          </cell>
        </row>
        <row r="46">
          <cell r="B46">
            <v>303</v>
          </cell>
          <cell r="C46" t="str">
            <v>ARRIBAS BARTOLOME</v>
          </cell>
          <cell r="D46" t="str">
            <v>ALEJANDRA</v>
          </cell>
          <cell r="E46">
            <v>80</v>
          </cell>
          <cell r="F46" t="str">
            <v>Beste Iruña</v>
          </cell>
          <cell r="G46" t="str">
            <v>NA-15332</v>
          </cell>
        </row>
        <row r="47">
          <cell r="B47">
            <v>304</v>
          </cell>
          <cell r="C47" t="str">
            <v xml:space="preserve">ASPURZ GAYARRE </v>
          </cell>
          <cell r="D47" t="str">
            <v>MARISOL</v>
          </cell>
          <cell r="E47">
            <v>74</v>
          </cell>
          <cell r="F47" t="str">
            <v>Beste Iruña</v>
          </cell>
          <cell r="G47" t="str">
            <v>NA-15288</v>
          </cell>
        </row>
        <row r="48">
          <cell r="B48">
            <v>305</v>
          </cell>
          <cell r="C48" t="str">
            <v>BUSTO VILLOSLADA</v>
          </cell>
          <cell r="D48" t="str">
            <v>EVA</v>
          </cell>
          <cell r="E48">
            <v>74</v>
          </cell>
          <cell r="F48" t="str">
            <v>Beste Iruña</v>
          </cell>
          <cell r="G48" t="str">
            <v>NA-14051</v>
          </cell>
        </row>
        <row r="49">
          <cell r="B49">
            <v>306</v>
          </cell>
          <cell r="C49" t="str">
            <v xml:space="preserve">IZQUIERDO JIMENEZ </v>
          </cell>
          <cell r="D49" t="str">
            <v>SAGRARIO</v>
          </cell>
          <cell r="E49">
            <v>67</v>
          </cell>
          <cell r="F49" t="str">
            <v>Beste Iruña</v>
          </cell>
          <cell r="G49" t="str">
            <v>NA-06893</v>
          </cell>
        </row>
        <row r="50">
          <cell r="B50">
            <v>307</v>
          </cell>
          <cell r="C50" t="str">
            <v>MALON BILBAO</v>
          </cell>
          <cell r="D50" t="str">
            <v>MARTA</v>
          </cell>
          <cell r="E50">
            <v>79</v>
          </cell>
          <cell r="F50" t="str">
            <v>Beste Iruña</v>
          </cell>
          <cell r="G50" t="str">
            <v>NA-15293</v>
          </cell>
        </row>
        <row r="51">
          <cell r="B51">
            <v>308</v>
          </cell>
          <cell r="C51" t="str">
            <v>MENDULUCE GREÑO</v>
          </cell>
          <cell r="D51" t="str">
            <v>NATALIA</v>
          </cell>
          <cell r="E51">
            <v>71</v>
          </cell>
          <cell r="F51" t="str">
            <v>Beste Iruña</v>
          </cell>
          <cell r="G51" t="str">
            <v>NA-15166</v>
          </cell>
        </row>
        <row r="52">
          <cell r="B52">
            <v>309</v>
          </cell>
          <cell r="C52" t="str">
            <v>MERCADO GUTIERREZ</v>
          </cell>
          <cell r="D52" t="str">
            <v>MARIA DEL ROSARIO</v>
          </cell>
          <cell r="E52">
            <v>80</v>
          </cell>
          <cell r="F52" t="str">
            <v>Beste Iruña</v>
          </cell>
          <cell r="G52" t="str">
            <v>NA-15292</v>
          </cell>
        </row>
        <row r="53">
          <cell r="B53">
            <v>310</v>
          </cell>
          <cell r="C53" t="str">
            <v>MORENO ABELLAN</v>
          </cell>
          <cell r="D53" t="str">
            <v>FINA</v>
          </cell>
          <cell r="E53">
            <v>76</v>
          </cell>
          <cell r="F53" t="str">
            <v>Beste Iruña</v>
          </cell>
          <cell r="G53" t="str">
            <v>NA-15337</v>
          </cell>
        </row>
        <row r="54">
          <cell r="B54">
            <v>311</v>
          </cell>
          <cell r="C54" t="str">
            <v>NUÑEZ LIMACHI</v>
          </cell>
          <cell r="D54" t="str">
            <v>RIOVANA SANDRA</v>
          </cell>
          <cell r="E54">
            <v>70</v>
          </cell>
          <cell r="F54" t="str">
            <v>Beste Iruña</v>
          </cell>
          <cell r="G54" t="str">
            <v>NA-15293</v>
          </cell>
        </row>
        <row r="55">
          <cell r="B55">
            <v>312</v>
          </cell>
          <cell r="C55" t="str">
            <v>PEREIRO GONZALEZ</v>
          </cell>
          <cell r="D55" t="str">
            <v>INMACULADA</v>
          </cell>
          <cell r="E55">
            <v>72</v>
          </cell>
          <cell r="F55" t="str">
            <v>Beste Iruña</v>
          </cell>
          <cell r="G55" t="str">
            <v>S-9758</v>
          </cell>
          <cell r="H55" t="str">
            <v>N.N.</v>
          </cell>
        </row>
        <row r="56">
          <cell r="B56">
            <v>313</v>
          </cell>
          <cell r="C56" t="str">
            <v>CORRES MARTINEZ</v>
          </cell>
          <cell r="D56" t="str">
            <v>ASUNCION</v>
          </cell>
          <cell r="E56">
            <v>70</v>
          </cell>
          <cell r="F56" t="str">
            <v>CAD Tafalla</v>
          </cell>
          <cell r="G56" t="str">
            <v>NA-1363</v>
          </cell>
        </row>
        <row r="57">
          <cell r="B57">
            <v>314</v>
          </cell>
          <cell r="C57" t="str">
            <v>DOMINGUEZ OLIVA</v>
          </cell>
          <cell r="D57" t="str">
            <v>ROSA BLANCA</v>
          </cell>
          <cell r="E57">
            <v>74</v>
          </cell>
          <cell r="F57" t="str">
            <v>CAD Tafalla</v>
          </cell>
          <cell r="G57" t="str">
            <v>NA-1364</v>
          </cell>
        </row>
        <row r="58">
          <cell r="B58">
            <v>315</v>
          </cell>
          <cell r="C58" t="str">
            <v>FLAMARIQUE ARRICIBITA</v>
          </cell>
          <cell r="D58" t="str">
            <v>EGIPTO</v>
          </cell>
          <cell r="E58">
            <v>75</v>
          </cell>
          <cell r="F58" t="str">
            <v>CAD Tafalla</v>
          </cell>
          <cell r="G58" t="str">
            <v>NA-1321</v>
          </cell>
        </row>
        <row r="59">
          <cell r="B59">
            <v>316</v>
          </cell>
          <cell r="C59" t="str">
            <v>HERRERO MONREAL</v>
          </cell>
          <cell r="D59" t="str">
            <v>LAURA</v>
          </cell>
          <cell r="E59">
            <v>76</v>
          </cell>
          <cell r="F59" t="str">
            <v>CAD Tafalla</v>
          </cell>
          <cell r="G59" t="str">
            <v>NA-1279</v>
          </cell>
        </row>
        <row r="60">
          <cell r="B60">
            <v>317</v>
          </cell>
          <cell r="C60" t="str">
            <v>JASO PEREZ</v>
          </cell>
          <cell r="D60" t="str">
            <v>SUSANA</v>
          </cell>
          <cell r="E60">
            <v>77</v>
          </cell>
          <cell r="F60" t="str">
            <v>CAD Tafalla</v>
          </cell>
          <cell r="G60" t="str">
            <v>NA-1323</v>
          </cell>
        </row>
        <row r="61">
          <cell r="B61">
            <v>318</v>
          </cell>
          <cell r="C61" t="str">
            <v>GARCIA LURI</v>
          </cell>
          <cell r="D61" t="str">
            <v>CRISTINA</v>
          </cell>
          <cell r="E61">
            <v>74</v>
          </cell>
          <cell r="F61" t="str">
            <v>CAD Tafalla</v>
          </cell>
          <cell r="G61" t="str">
            <v>NA-1365</v>
          </cell>
        </row>
        <row r="62">
          <cell r="B62">
            <v>319</v>
          </cell>
          <cell r="C62" t="str">
            <v>GARCIA FERNANDEZ</v>
          </cell>
          <cell r="D62" t="str">
            <v>SOLEDAD</v>
          </cell>
          <cell r="E62">
            <v>69</v>
          </cell>
          <cell r="F62" t="str">
            <v>GANA</v>
          </cell>
          <cell r="G62" t="str">
            <v>NA-15005</v>
          </cell>
        </row>
        <row r="63">
          <cell r="B63">
            <v>320</v>
          </cell>
          <cell r="C63" t="str">
            <v>ARES SOUTO</v>
          </cell>
          <cell r="D63" t="str">
            <v>MAITE</v>
          </cell>
          <cell r="E63">
            <v>75</v>
          </cell>
          <cell r="F63" t="str">
            <v>Hiru-Herri</v>
          </cell>
          <cell r="G63" t="str">
            <v>NA-14974</v>
          </cell>
        </row>
        <row r="64">
          <cell r="B64">
            <v>321</v>
          </cell>
          <cell r="C64" t="str">
            <v>FRAILE AZPEITIA</v>
          </cell>
          <cell r="D64" t="str">
            <v>UXUE</v>
          </cell>
          <cell r="E64">
            <v>74</v>
          </cell>
          <cell r="F64" t="str">
            <v>Hiru-Herri</v>
          </cell>
          <cell r="G64" t="str">
            <v>NA-14846</v>
          </cell>
        </row>
        <row r="65">
          <cell r="B65">
            <v>322</v>
          </cell>
          <cell r="C65" t="str">
            <v>MUROLAS AGUERRI</v>
          </cell>
          <cell r="D65" t="str">
            <v>UXUE</v>
          </cell>
          <cell r="E65">
            <v>70</v>
          </cell>
          <cell r="F65" t="str">
            <v>Hiru-Herri</v>
          </cell>
          <cell r="G65" t="str">
            <v>NA-14333</v>
          </cell>
        </row>
        <row r="66">
          <cell r="B66">
            <v>323</v>
          </cell>
          <cell r="C66" t="str">
            <v>TORRES RUIZ</v>
          </cell>
          <cell r="D66" t="str">
            <v>NIEVES</v>
          </cell>
          <cell r="E66">
            <v>74</v>
          </cell>
          <cell r="F66" t="str">
            <v>Hiru-Herri</v>
          </cell>
          <cell r="G66" t="str">
            <v>NA-14954</v>
          </cell>
        </row>
        <row r="67">
          <cell r="B67">
            <v>324</v>
          </cell>
          <cell r="C67" t="str">
            <v>ESTEBAN SANZ</v>
          </cell>
          <cell r="D67" t="str">
            <v>MARIA INES</v>
          </cell>
          <cell r="E67">
            <v>73</v>
          </cell>
          <cell r="F67" t="str">
            <v>Ribera At.</v>
          </cell>
          <cell r="G67" t="str">
            <v>NA-15154</v>
          </cell>
        </row>
        <row r="68">
          <cell r="B68">
            <v>325</v>
          </cell>
          <cell r="C68" t="str">
            <v>RIOS CASTRO</v>
          </cell>
          <cell r="D68" t="str">
            <v>MARIA</v>
          </cell>
          <cell r="E68">
            <v>71</v>
          </cell>
          <cell r="F68" t="str">
            <v>Ribera At.</v>
          </cell>
          <cell r="G68" t="str">
            <v>NA-15308</v>
          </cell>
          <cell r="H68" t="str">
            <v xml:space="preserve"> </v>
          </cell>
        </row>
        <row r="69">
          <cell r="B69">
            <v>326</v>
          </cell>
          <cell r="C69" t="str">
            <v>BUSTO GIL</v>
          </cell>
          <cell r="D69" t="str">
            <v>BEGOÑA</v>
          </cell>
          <cell r="E69">
            <v>76</v>
          </cell>
          <cell r="F69" t="str">
            <v>Beste Iruña</v>
          </cell>
          <cell r="G69" t="str">
            <v>NA-15345</v>
          </cell>
        </row>
        <row r="70">
          <cell r="B70" t="str">
            <v>SENIOR-PROMESA FEMENINO</v>
          </cell>
        </row>
        <row r="72">
          <cell r="B72" t="str">
            <v>Dorsal</v>
          </cell>
          <cell r="C72" t="str">
            <v>Apellidos</v>
          </cell>
          <cell r="D72" t="str">
            <v>Nombre</v>
          </cell>
          <cell r="E72" t="str">
            <v>Año n.</v>
          </cell>
          <cell r="F72" t="str">
            <v>Club</v>
          </cell>
          <cell r="G72" t="str">
            <v>Licencia</v>
          </cell>
        </row>
        <row r="73">
          <cell r="B73">
            <v>250</v>
          </cell>
          <cell r="C73" t="str">
            <v>ENRIQUEZ JURADO</v>
          </cell>
          <cell r="D73" t="str">
            <v>MILAGROS</v>
          </cell>
          <cell r="E73">
            <v>81</v>
          </cell>
          <cell r="F73" t="str">
            <v>Ardoi</v>
          </cell>
          <cell r="G73" t="str">
            <v>NA-14897</v>
          </cell>
        </row>
        <row r="74">
          <cell r="B74">
            <v>251</v>
          </cell>
          <cell r="C74" t="str">
            <v>GIL SANCHEZ DE MUNIAIN</v>
          </cell>
          <cell r="D74" t="str">
            <v>IRENE</v>
          </cell>
          <cell r="E74">
            <v>91</v>
          </cell>
          <cell r="F74" t="str">
            <v>Ardoi</v>
          </cell>
          <cell r="G74" t="str">
            <v>NA-1275</v>
          </cell>
        </row>
        <row r="75">
          <cell r="B75">
            <v>252</v>
          </cell>
          <cell r="C75" t="str">
            <v>RODRIGUEZ REMIREZ</v>
          </cell>
          <cell r="D75" t="str">
            <v>MARIA</v>
          </cell>
          <cell r="E75">
            <v>87</v>
          </cell>
          <cell r="F75" t="str">
            <v>Ardoi</v>
          </cell>
          <cell r="G75" t="str">
            <v>NA-15301</v>
          </cell>
        </row>
        <row r="76">
          <cell r="B76">
            <v>253</v>
          </cell>
          <cell r="C76" t="str">
            <v>SAN AGUSTIN LARREA</v>
          </cell>
          <cell r="D76" t="str">
            <v>AMAIA</v>
          </cell>
          <cell r="E76">
            <v>95</v>
          </cell>
          <cell r="F76" t="str">
            <v>Ardoi</v>
          </cell>
          <cell r="G76" t="str">
            <v>NA-15270</v>
          </cell>
        </row>
        <row r="77">
          <cell r="B77">
            <v>254</v>
          </cell>
          <cell r="C77" t="str">
            <v>ABREGO ANTIA</v>
          </cell>
          <cell r="D77" t="str">
            <v>NEREA</v>
          </cell>
          <cell r="E77">
            <v>86</v>
          </cell>
          <cell r="F77" t="str">
            <v>Beste Iruña</v>
          </cell>
          <cell r="G77" t="str">
            <v>NA-13511</v>
          </cell>
        </row>
        <row r="78">
          <cell r="B78">
            <v>255</v>
          </cell>
          <cell r="C78" t="str">
            <v>BEUNZA AZACETA</v>
          </cell>
          <cell r="D78" t="str">
            <v>IZASKUN</v>
          </cell>
          <cell r="E78">
            <v>85</v>
          </cell>
          <cell r="F78" t="str">
            <v>Beste Iruña</v>
          </cell>
          <cell r="G78" t="str">
            <v>NA-15149</v>
          </cell>
        </row>
        <row r="79">
          <cell r="B79">
            <v>256</v>
          </cell>
          <cell r="C79" t="str">
            <v xml:space="preserve">CANTERO CRUZ </v>
          </cell>
          <cell r="D79" t="str">
            <v>MAITE</v>
          </cell>
          <cell r="E79">
            <v>81</v>
          </cell>
          <cell r="F79" t="str">
            <v>Beste Iruña</v>
          </cell>
          <cell r="G79" t="str">
            <v>NA-15289</v>
          </cell>
        </row>
        <row r="80">
          <cell r="B80">
            <v>257</v>
          </cell>
          <cell r="C80" t="str">
            <v>IGEA REEDRADO</v>
          </cell>
          <cell r="D80" t="str">
            <v>LEYRE</v>
          </cell>
          <cell r="E80">
            <v>88</v>
          </cell>
          <cell r="F80" t="str">
            <v>Beste Iruña</v>
          </cell>
          <cell r="G80" t="str">
            <v>NA-15321</v>
          </cell>
        </row>
        <row r="81">
          <cell r="B81">
            <v>258</v>
          </cell>
          <cell r="C81" t="str">
            <v>OLLO SANCHO</v>
          </cell>
          <cell r="D81" t="str">
            <v>ANA</v>
          </cell>
          <cell r="E81">
            <v>83</v>
          </cell>
          <cell r="F81" t="str">
            <v>Beste Iruña</v>
          </cell>
          <cell r="G81" t="str">
            <v>NA-15119</v>
          </cell>
        </row>
        <row r="82">
          <cell r="B82">
            <v>259</v>
          </cell>
          <cell r="C82" t="str">
            <v>VICENTE AZNAL</v>
          </cell>
          <cell r="D82" t="str">
            <v>MARINA</v>
          </cell>
          <cell r="E82">
            <v>89</v>
          </cell>
          <cell r="F82" t="str">
            <v>Beste Iruña</v>
          </cell>
          <cell r="G82" t="str">
            <v>NA-15295</v>
          </cell>
        </row>
        <row r="83">
          <cell r="B83">
            <v>260</v>
          </cell>
          <cell r="C83" t="str">
            <v>MARQUINA ESQUIROZ</v>
          </cell>
          <cell r="D83" t="str">
            <v>VIRGINIA</v>
          </cell>
          <cell r="E83">
            <v>81</v>
          </cell>
          <cell r="F83" t="str">
            <v>CAD Tafalla</v>
          </cell>
          <cell r="G83" t="str">
            <v>NA-1397</v>
          </cell>
        </row>
        <row r="84">
          <cell r="B84">
            <v>261</v>
          </cell>
          <cell r="C84" t="str">
            <v>ZUGASTI ASIN</v>
          </cell>
          <cell r="D84" t="str">
            <v>INES</v>
          </cell>
          <cell r="E84">
            <v>96</v>
          </cell>
          <cell r="F84" t="str">
            <v>Ederki</v>
          </cell>
          <cell r="G84" t="str">
            <v>NA-14782</v>
          </cell>
        </row>
        <row r="85">
          <cell r="B85">
            <v>262</v>
          </cell>
          <cell r="C85" t="str">
            <v>GAZPIO LANAS</v>
          </cell>
          <cell r="D85" t="str">
            <v>MIRIAN</v>
          </cell>
          <cell r="E85">
            <v>81</v>
          </cell>
          <cell r="F85" t="str">
            <v>Hiru-Herri</v>
          </cell>
          <cell r="G85" t="str">
            <v>NA-14625</v>
          </cell>
        </row>
        <row r="86">
          <cell r="B86">
            <v>263</v>
          </cell>
          <cell r="C86" t="str">
            <v>PACHA URTEAGA</v>
          </cell>
          <cell r="D86" t="str">
            <v>VANESA</v>
          </cell>
          <cell r="E86">
            <v>82</v>
          </cell>
          <cell r="F86" t="str">
            <v>Hiru-Herri</v>
          </cell>
          <cell r="G86" t="str">
            <v>NA-14334</v>
          </cell>
        </row>
        <row r="87">
          <cell r="B87">
            <v>264</v>
          </cell>
          <cell r="C87" t="str">
            <v>PEÑA ZALBIDEA</v>
          </cell>
          <cell r="D87" t="str">
            <v>REBECCA</v>
          </cell>
          <cell r="E87">
            <v>96</v>
          </cell>
          <cell r="F87" t="str">
            <v>Hiru-Herri</v>
          </cell>
          <cell r="G87" t="str">
            <v>NA-15117</v>
          </cell>
        </row>
        <row r="88">
          <cell r="B88">
            <v>265</v>
          </cell>
          <cell r="C88" t="str">
            <v>PEÑALVA COLOMERA</v>
          </cell>
          <cell r="D88" t="str">
            <v>NATALIA</v>
          </cell>
          <cell r="E88">
            <v>81</v>
          </cell>
          <cell r="F88" t="str">
            <v>Hiru-Herri</v>
          </cell>
          <cell r="G88" t="str">
            <v>NA-15352</v>
          </cell>
        </row>
        <row r="89">
          <cell r="B89">
            <v>266</v>
          </cell>
          <cell r="C89" t="str">
            <v>VIZCAY IRIARTE</v>
          </cell>
          <cell r="D89" t="str">
            <v>ITZIAR</v>
          </cell>
          <cell r="E89">
            <v>95</v>
          </cell>
          <cell r="F89" t="str">
            <v>Hiru-Herri</v>
          </cell>
          <cell r="G89" t="str">
            <v>NA-14508</v>
          </cell>
        </row>
        <row r="90">
          <cell r="B90">
            <v>267</v>
          </cell>
          <cell r="C90" t="str">
            <v>GARCIA DE VICUÑA BILBAO</v>
          </cell>
          <cell r="D90" t="str">
            <v>NEREA</v>
          </cell>
          <cell r="E90">
            <v>96</v>
          </cell>
          <cell r="F90" t="str">
            <v>Lagunak</v>
          </cell>
          <cell r="G90" t="str">
            <v>NA-15005</v>
          </cell>
        </row>
        <row r="91">
          <cell r="B91">
            <v>268</v>
          </cell>
          <cell r="C91" t="str">
            <v>CARRERA HERNANDEZ</v>
          </cell>
          <cell r="D91" t="str">
            <v>ALICIA</v>
          </cell>
          <cell r="E91">
            <v>93</v>
          </cell>
          <cell r="F91" t="str">
            <v>Grupompleo PAT</v>
          </cell>
          <cell r="G91" t="str">
            <v>NA-14193</v>
          </cell>
          <cell r="H91" t="str">
            <v xml:space="preserve"> </v>
          </cell>
        </row>
        <row r="92">
          <cell r="B92">
            <v>269</v>
          </cell>
          <cell r="C92" t="str">
            <v xml:space="preserve">LIZOAIN COTANDA </v>
          </cell>
          <cell r="D92" t="str">
            <v>MAIDER</v>
          </cell>
          <cell r="E92">
            <v>95</v>
          </cell>
          <cell r="F92" t="str">
            <v>Grupompleo PAT</v>
          </cell>
          <cell r="G92" t="str">
            <v>NA-15280</v>
          </cell>
        </row>
        <row r="93">
          <cell r="B93">
            <v>270</v>
          </cell>
          <cell r="C93" t="str">
            <v>LLORENS PEREZ</v>
          </cell>
          <cell r="D93" t="str">
            <v>ANA</v>
          </cell>
          <cell r="E93">
            <v>82</v>
          </cell>
          <cell r="F93" t="str">
            <v>Grupompleo PAT</v>
          </cell>
          <cell r="G93" t="str">
            <v>NA-14726</v>
          </cell>
        </row>
        <row r="94">
          <cell r="B94">
            <v>271</v>
          </cell>
          <cell r="C94" t="str">
            <v>LOPEZ-VAILO ZABAL</v>
          </cell>
          <cell r="D94" t="str">
            <v>MONTSE</v>
          </cell>
          <cell r="E94">
            <v>81</v>
          </cell>
          <cell r="F94" t="str">
            <v>Grupompleo PAT</v>
          </cell>
          <cell r="G94" t="str">
            <v>NA-14949</v>
          </cell>
        </row>
        <row r="95">
          <cell r="B95">
            <v>272</v>
          </cell>
          <cell r="C95" t="str">
            <v>OSES AYUCAR</v>
          </cell>
          <cell r="D95" t="str">
            <v>IZASKUN</v>
          </cell>
          <cell r="E95">
            <v>84</v>
          </cell>
          <cell r="F95" t="str">
            <v>Grupompleo PAT</v>
          </cell>
          <cell r="G95" t="str">
            <v>NA-14626</v>
          </cell>
        </row>
        <row r="96">
          <cell r="B96">
            <v>273</v>
          </cell>
          <cell r="C96" t="str">
            <v>RODRIGUEZ BILBAO</v>
          </cell>
          <cell r="D96" t="str">
            <v>ARATZ</v>
          </cell>
          <cell r="E96">
            <v>86</v>
          </cell>
          <cell r="F96" t="str">
            <v>Grupompleo PAT</v>
          </cell>
          <cell r="G96" t="str">
            <v>SS-17697</v>
          </cell>
          <cell r="H96" t="str">
            <v>N.N.</v>
          </cell>
        </row>
        <row r="97">
          <cell r="B97">
            <v>274</v>
          </cell>
          <cell r="C97" t="str">
            <v>BANI</v>
          </cell>
          <cell r="D97" t="str">
            <v>AICHA</v>
          </cell>
          <cell r="E97">
            <v>88</v>
          </cell>
          <cell r="F97" t="str">
            <v>Ribera At.</v>
          </cell>
          <cell r="G97" t="str">
            <v>NA-15106</v>
          </cell>
          <cell r="H97" t="str">
            <v>E</v>
          </cell>
        </row>
        <row r="98">
          <cell r="B98">
            <v>275</v>
          </cell>
          <cell r="C98" t="str">
            <v>DOMINGUEZ MARTINEZ</v>
          </cell>
          <cell r="D98" t="str">
            <v>SILVIA</v>
          </cell>
          <cell r="E98">
            <v>96</v>
          </cell>
          <cell r="F98" t="str">
            <v>Ribera At.</v>
          </cell>
          <cell r="G98" t="str">
            <v>NA-14567</v>
          </cell>
        </row>
        <row r="99">
          <cell r="B99">
            <v>276</v>
          </cell>
          <cell r="C99" t="str">
            <v>MALO PLA</v>
          </cell>
          <cell r="D99" t="str">
            <v>LAURA</v>
          </cell>
          <cell r="E99">
            <v>92</v>
          </cell>
          <cell r="F99" t="str">
            <v>Ribera At.</v>
          </cell>
          <cell r="G99" t="str">
            <v>NA-15010</v>
          </cell>
        </row>
        <row r="100">
          <cell r="B100">
            <v>277</v>
          </cell>
          <cell r="C100" t="str">
            <v>PARRA LAZARO</v>
          </cell>
          <cell r="D100" t="str">
            <v>AINHOA</v>
          </cell>
          <cell r="E100">
            <v>89</v>
          </cell>
          <cell r="F100" t="str">
            <v>Ribera At.</v>
          </cell>
          <cell r="G100" t="str">
            <v>NA-15252</v>
          </cell>
        </row>
        <row r="101">
          <cell r="B101">
            <v>278</v>
          </cell>
          <cell r="C101" t="str">
            <v>ROUKDI RIFI</v>
          </cell>
          <cell r="D101" t="str">
            <v>MARIAM</v>
          </cell>
          <cell r="E101">
            <v>96</v>
          </cell>
          <cell r="F101" t="str">
            <v>Ribera At.</v>
          </cell>
          <cell r="G101" t="str">
            <v>NA-14571</v>
          </cell>
        </row>
        <row r="102">
          <cell r="B102">
            <v>279</v>
          </cell>
          <cell r="C102" t="str">
            <v>SARTAGUDA PEREZ</v>
          </cell>
          <cell r="D102" t="str">
            <v>ARANTXA</v>
          </cell>
          <cell r="E102">
            <v>94</v>
          </cell>
          <cell r="F102" t="str">
            <v>Ribera At.</v>
          </cell>
          <cell r="G102" t="str">
            <v>NA-15024</v>
          </cell>
        </row>
        <row r="103">
          <cell r="B103">
            <v>280</v>
          </cell>
          <cell r="C103" t="str">
            <v>VIAMONTE PEREZ</v>
          </cell>
          <cell r="D103" t="str">
            <v>MARIA</v>
          </cell>
          <cell r="E103">
            <v>96</v>
          </cell>
          <cell r="F103" t="str">
            <v>Ribera At.</v>
          </cell>
          <cell r="G103" t="str">
            <v>NA-14572</v>
          </cell>
        </row>
        <row r="104">
          <cell r="B104">
            <v>281</v>
          </cell>
          <cell r="C104" t="str">
            <v>GONZALEZ FRANCO</v>
          </cell>
          <cell r="D104" t="str">
            <v>ELISA</v>
          </cell>
          <cell r="E104">
            <v>93</v>
          </cell>
          <cell r="F104" t="str">
            <v>Ardoi</v>
          </cell>
          <cell r="G104" t="str">
            <v>NA-15305</v>
          </cell>
        </row>
        <row r="108">
          <cell r="B108" t="str">
            <v>VETERANO MASCULINO</v>
          </cell>
        </row>
        <row r="110">
          <cell r="B110" t="str">
            <v>Dorsal</v>
          </cell>
          <cell r="C110" t="str">
            <v>Apellidos</v>
          </cell>
          <cell r="D110" t="str">
            <v>Nombre</v>
          </cell>
          <cell r="E110" t="str">
            <v>Año n.</v>
          </cell>
          <cell r="F110" t="str">
            <v>Club</v>
          </cell>
          <cell r="G110" t="str">
            <v>Licencia</v>
          </cell>
        </row>
        <row r="111">
          <cell r="B111">
            <v>125</v>
          </cell>
          <cell r="C111" t="str">
            <v>BAYO CASTILLO</v>
          </cell>
          <cell r="D111" t="str">
            <v>FCO. JAVIER</v>
          </cell>
          <cell r="E111">
            <v>79</v>
          </cell>
          <cell r="F111" t="str">
            <v>Ardoi</v>
          </cell>
          <cell r="G111" t="str">
            <v>NA-13955</v>
          </cell>
        </row>
        <row r="112">
          <cell r="B112">
            <v>126</v>
          </cell>
          <cell r="C112" t="str">
            <v>EZPELETA OTAMENDI</v>
          </cell>
          <cell r="D112" t="str">
            <v>PEIO</v>
          </cell>
          <cell r="E112">
            <v>65</v>
          </cell>
          <cell r="F112" t="str">
            <v>Ardoi</v>
          </cell>
          <cell r="G112" t="str">
            <v>NA-13741</v>
          </cell>
        </row>
        <row r="113">
          <cell r="B113">
            <v>127</v>
          </cell>
          <cell r="C113" t="str">
            <v>EZPELETA OTAMENDI</v>
          </cell>
          <cell r="D113" t="str">
            <v>XATUR</v>
          </cell>
          <cell r="E113">
            <v>67</v>
          </cell>
          <cell r="F113" t="str">
            <v>Ardoi</v>
          </cell>
          <cell r="G113" t="str">
            <v>NA-13742</v>
          </cell>
        </row>
        <row r="114">
          <cell r="B114">
            <v>128</v>
          </cell>
          <cell r="C114" t="str">
            <v>GARCES OTAZU</v>
          </cell>
          <cell r="D114" t="str">
            <v>PATXI</v>
          </cell>
          <cell r="E114">
            <v>66</v>
          </cell>
          <cell r="F114" t="str">
            <v>Ardoi</v>
          </cell>
          <cell r="G114" t="str">
            <v>NA-14036</v>
          </cell>
        </row>
        <row r="115">
          <cell r="B115">
            <v>129</v>
          </cell>
          <cell r="C115" t="str">
            <v>LIZ SIRVENT</v>
          </cell>
          <cell r="D115" t="str">
            <v>SERGIO</v>
          </cell>
          <cell r="E115">
            <v>68</v>
          </cell>
          <cell r="F115" t="str">
            <v>Ardoi</v>
          </cell>
          <cell r="G115" t="str">
            <v>NA-14926</v>
          </cell>
        </row>
        <row r="116">
          <cell r="B116">
            <v>130</v>
          </cell>
          <cell r="C116" t="str">
            <v>LIZOAIN OSINAGA</v>
          </cell>
          <cell r="D116" t="str">
            <v>CARLOS</v>
          </cell>
          <cell r="E116">
            <v>61</v>
          </cell>
          <cell r="F116" t="str">
            <v>Ardoi</v>
          </cell>
          <cell r="G116" t="str">
            <v>NA-13745</v>
          </cell>
        </row>
        <row r="117">
          <cell r="B117">
            <v>131</v>
          </cell>
          <cell r="C117" t="str">
            <v>MARTINEZ AGUADO</v>
          </cell>
          <cell r="D117" t="str">
            <v>DANIEL</v>
          </cell>
          <cell r="E117">
            <v>78</v>
          </cell>
          <cell r="F117" t="str">
            <v>Ardoi</v>
          </cell>
          <cell r="G117" t="str">
            <v>NA-12771</v>
          </cell>
        </row>
        <row r="118">
          <cell r="B118">
            <v>132</v>
          </cell>
          <cell r="C118" t="str">
            <v>OROFINO ITURGAIZ</v>
          </cell>
          <cell r="D118" t="str">
            <v>PATXI</v>
          </cell>
          <cell r="E118">
            <v>60</v>
          </cell>
          <cell r="F118" t="str">
            <v>Ardoi</v>
          </cell>
          <cell r="G118" t="str">
            <v>NA-13650</v>
          </cell>
        </row>
        <row r="119">
          <cell r="B119">
            <v>133</v>
          </cell>
          <cell r="C119" t="str">
            <v>PRIMO HUARTE</v>
          </cell>
          <cell r="D119" t="str">
            <v>OSCAR</v>
          </cell>
          <cell r="E119">
            <v>71</v>
          </cell>
          <cell r="F119" t="str">
            <v>Ardoi</v>
          </cell>
          <cell r="G119" t="str">
            <v>NA-13932</v>
          </cell>
        </row>
        <row r="120">
          <cell r="B120">
            <v>134</v>
          </cell>
          <cell r="C120" t="str">
            <v>REY BAKAIKOA</v>
          </cell>
          <cell r="D120" t="str">
            <v>ALFONSO</v>
          </cell>
          <cell r="E120">
            <v>68</v>
          </cell>
          <cell r="F120" t="str">
            <v>Ardoi</v>
          </cell>
          <cell r="G120" t="str">
            <v>NA-13238</v>
          </cell>
        </row>
        <row r="121">
          <cell r="B121">
            <v>135</v>
          </cell>
          <cell r="C121" t="str">
            <v>SATRUSTEGUI GARTZIA</v>
          </cell>
          <cell r="D121" t="str">
            <v>XABIER</v>
          </cell>
          <cell r="E121">
            <v>75</v>
          </cell>
          <cell r="F121" t="str">
            <v>Ardoi</v>
          </cell>
          <cell r="G121" t="str">
            <v>NA-14931</v>
          </cell>
        </row>
        <row r="122">
          <cell r="B122">
            <v>136</v>
          </cell>
          <cell r="C122" t="str">
            <v>SOLA SANCHEZ</v>
          </cell>
          <cell r="D122" t="str">
            <v>XABIER</v>
          </cell>
          <cell r="E122">
            <v>70</v>
          </cell>
          <cell r="F122" t="str">
            <v>Ardoi</v>
          </cell>
          <cell r="G122" t="str">
            <v>NA-14933</v>
          </cell>
        </row>
        <row r="123">
          <cell r="B123">
            <v>137</v>
          </cell>
          <cell r="C123" t="str">
            <v>ARMENDARIZ ROMERO</v>
          </cell>
          <cell r="D123" t="str">
            <v>FCO. JAVIER</v>
          </cell>
          <cell r="E123">
            <v>69</v>
          </cell>
          <cell r="F123" t="str">
            <v>At. Lodosa</v>
          </cell>
          <cell r="G123" t="str">
            <v>NA-15309</v>
          </cell>
        </row>
        <row r="124">
          <cell r="B124">
            <v>138</v>
          </cell>
          <cell r="C124" t="str">
            <v>ASENSIO PEREZ DEL NOTARIO</v>
          </cell>
          <cell r="D124" t="str">
            <v>JOSE ANGEL</v>
          </cell>
          <cell r="E124">
            <v>60</v>
          </cell>
          <cell r="F124" t="str">
            <v>At. Lodosa</v>
          </cell>
          <cell r="G124" t="str">
            <v>LO-6900</v>
          </cell>
          <cell r="H124" t="str">
            <v>N.N.</v>
          </cell>
        </row>
        <row r="125">
          <cell r="B125">
            <v>139</v>
          </cell>
          <cell r="C125" t="str">
            <v>BARANDALLA SANZ</v>
          </cell>
          <cell r="D125" t="str">
            <v>ANGEL</v>
          </cell>
          <cell r="E125">
            <v>66</v>
          </cell>
          <cell r="F125" t="str">
            <v>At. Lodosa</v>
          </cell>
          <cell r="G125" t="str">
            <v>NA-13921</v>
          </cell>
        </row>
        <row r="126">
          <cell r="B126">
            <v>140</v>
          </cell>
          <cell r="C126" t="str">
            <v>EZQUERRO HERAS</v>
          </cell>
          <cell r="D126" t="str">
            <v>JULIO</v>
          </cell>
          <cell r="E126">
            <v>65</v>
          </cell>
          <cell r="F126" t="str">
            <v>At. Lodosa</v>
          </cell>
          <cell r="G126" t="str">
            <v>NA-13956</v>
          </cell>
        </row>
        <row r="127">
          <cell r="B127">
            <v>141</v>
          </cell>
          <cell r="C127" t="str">
            <v>LOPEZ DE ALDA CAMPO</v>
          </cell>
          <cell r="D127" t="str">
            <v>JOSE ANGEL</v>
          </cell>
          <cell r="E127">
            <v>75</v>
          </cell>
          <cell r="F127" t="str">
            <v>At. Lodosa</v>
          </cell>
          <cell r="G127" t="str">
            <v>NA-1327</v>
          </cell>
        </row>
        <row r="128">
          <cell r="B128">
            <v>142</v>
          </cell>
          <cell r="C128" t="str">
            <v>LOPEZ MARTINEZ</v>
          </cell>
          <cell r="D128" t="str">
            <v>LUIS</v>
          </cell>
          <cell r="E128">
            <v>68</v>
          </cell>
          <cell r="F128" t="str">
            <v>At. Lodosa</v>
          </cell>
          <cell r="G128" t="str">
            <v>NA-1328</v>
          </cell>
        </row>
        <row r="129">
          <cell r="B129">
            <v>143</v>
          </cell>
          <cell r="C129" t="str">
            <v>CABEZON OTAMENDI</v>
          </cell>
          <cell r="D129" t="str">
            <v>JAVIER</v>
          </cell>
          <cell r="E129">
            <v>74</v>
          </cell>
          <cell r="F129" t="str">
            <v>Beste Iruña</v>
          </cell>
          <cell r="G129" t="str">
            <v>NA-15178</v>
          </cell>
        </row>
        <row r="130">
          <cell r="B130">
            <v>144</v>
          </cell>
          <cell r="C130" t="str">
            <v>CALVO-MANZANO RUIZ</v>
          </cell>
          <cell r="D130" t="str">
            <v>FCO. JOSE</v>
          </cell>
          <cell r="E130">
            <v>80</v>
          </cell>
          <cell r="F130" t="str">
            <v>Beste Iruña</v>
          </cell>
          <cell r="G130" t="str">
            <v>NA-14987</v>
          </cell>
        </row>
        <row r="131">
          <cell r="B131">
            <v>145</v>
          </cell>
          <cell r="C131" t="str">
            <v>CARRILLO ARRARAS</v>
          </cell>
          <cell r="D131" t="str">
            <v>PEIO MIRENA</v>
          </cell>
          <cell r="E131">
            <v>69</v>
          </cell>
          <cell r="F131" t="str">
            <v>Beste Iruña</v>
          </cell>
          <cell r="G131" t="str">
            <v>NA-15120</v>
          </cell>
        </row>
        <row r="132">
          <cell r="B132">
            <v>146</v>
          </cell>
          <cell r="C132" t="str">
            <v>CASAS RODRIGUEZ</v>
          </cell>
          <cell r="D132" t="str">
            <v>JOSE LUIS</v>
          </cell>
          <cell r="E132">
            <v>73</v>
          </cell>
          <cell r="F132" t="str">
            <v>Beste Iruña</v>
          </cell>
          <cell r="G132" t="str">
            <v>NA-15290</v>
          </cell>
        </row>
        <row r="133">
          <cell r="B133">
            <v>147</v>
          </cell>
          <cell r="C133" t="str">
            <v>CLEMENTE SANZ</v>
          </cell>
          <cell r="D133" t="str">
            <v>JUAN</v>
          </cell>
          <cell r="E133">
            <v>78</v>
          </cell>
          <cell r="F133" t="str">
            <v>Beste Iruña</v>
          </cell>
          <cell r="G133" t="str">
            <v>NA-15196</v>
          </cell>
        </row>
        <row r="134">
          <cell r="B134">
            <v>148</v>
          </cell>
          <cell r="C134" t="str">
            <v>COBO DE LA FUENTE</v>
          </cell>
          <cell r="D134" t="str">
            <v>FRANCISCO</v>
          </cell>
          <cell r="E134">
            <v>75</v>
          </cell>
          <cell r="F134" t="str">
            <v>Beste Iruña</v>
          </cell>
          <cell r="G134" t="str">
            <v>NA-14258</v>
          </cell>
        </row>
        <row r="135">
          <cell r="B135">
            <v>149</v>
          </cell>
          <cell r="C135" t="str">
            <v>CORERA GAVIRIA</v>
          </cell>
          <cell r="D135" t="str">
            <v xml:space="preserve">MIGUEL  </v>
          </cell>
          <cell r="E135">
            <v>65</v>
          </cell>
          <cell r="F135" t="str">
            <v>Beste Iruña</v>
          </cell>
          <cell r="G135" t="str">
            <v>NA-15150</v>
          </cell>
        </row>
        <row r="136">
          <cell r="B136">
            <v>150</v>
          </cell>
          <cell r="C136" t="str">
            <v>ETXEBERRIA SERRANO</v>
          </cell>
          <cell r="D136" t="str">
            <v>ANTONIO</v>
          </cell>
          <cell r="E136">
            <v>77</v>
          </cell>
          <cell r="F136" t="str">
            <v>Beste Iruña</v>
          </cell>
          <cell r="G136" t="str">
            <v>NA-12230</v>
          </cell>
        </row>
        <row r="137">
          <cell r="B137">
            <v>151</v>
          </cell>
          <cell r="C137" t="str">
            <v>ERVITI ILUNDAIN</v>
          </cell>
          <cell r="D137" t="str">
            <v>ALVARO</v>
          </cell>
          <cell r="E137">
            <v>76</v>
          </cell>
          <cell r="F137" t="str">
            <v>Beste Iruña</v>
          </cell>
          <cell r="G137" t="str">
            <v>NA-1232</v>
          </cell>
        </row>
        <row r="138">
          <cell r="B138">
            <v>152</v>
          </cell>
          <cell r="C138" t="str">
            <v>GALERA LOPEZ</v>
          </cell>
          <cell r="D138" t="str">
            <v>CRISTOBAL</v>
          </cell>
          <cell r="E138">
            <v>76</v>
          </cell>
          <cell r="F138" t="str">
            <v>Beste Iruña</v>
          </cell>
          <cell r="G138" t="str">
            <v>NA-14053</v>
          </cell>
        </row>
        <row r="139">
          <cell r="B139">
            <v>153</v>
          </cell>
          <cell r="C139" t="str">
            <v>GALLANA PICON</v>
          </cell>
          <cell r="D139" t="str">
            <v>JUAN FRANCISCO</v>
          </cell>
          <cell r="E139">
            <v>77</v>
          </cell>
          <cell r="F139" t="str">
            <v>Beste Iruña</v>
          </cell>
          <cell r="G139" t="str">
            <v>NA-14272</v>
          </cell>
        </row>
        <row r="140">
          <cell r="B140">
            <v>154</v>
          </cell>
          <cell r="C140" t="str">
            <v>GARCIA AJA</v>
          </cell>
          <cell r="D140" t="str">
            <v>FERNANDO</v>
          </cell>
          <cell r="E140">
            <v>65</v>
          </cell>
          <cell r="F140" t="str">
            <v>Beste Iruña</v>
          </cell>
          <cell r="G140" t="str">
            <v>S-9766</v>
          </cell>
          <cell r="H140" t="str">
            <v>N.N.</v>
          </cell>
        </row>
        <row r="141">
          <cell r="B141">
            <v>155</v>
          </cell>
          <cell r="C141" t="str">
            <v>IRICIBAR GONZALEZ</v>
          </cell>
          <cell r="D141" t="str">
            <v>SANTIAGO</v>
          </cell>
          <cell r="E141">
            <v>69</v>
          </cell>
          <cell r="F141" t="str">
            <v>Beste Iruña</v>
          </cell>
          <cell r="G141" t="str">
            <v>NA-15179</v>
          </cell>
        </row>
        <row r="142">
          <cell r="B142">
            <v>156</v>
          </cell>
          <cell r="C142" t="str">
            <v>IRISARRI PIZORNO</v>
          </cell>
          <cell r="D142" t="str">
            <v>IBAN</v>
          </cell>
          <cell r="E142">
            <v>73</v>
          </cell>
          <cell r="F142" t="str">
            <v>Beste Iruña</v>
          </cell>
          <cell r="G142" t="str">
            <v>NA-15336</v>
          </cell>
        </row>
        <row r="143">
          <cell r="B143">
            <v>157</v>
          </cell>
          <cell r="C143" t="str">
            <v>LOPEZ ARBIZU</v>
          </cell>
          <cell r="D143" t="str">
            <v>PELLO</v>
          </cell>
          <cell r="E143">
            <v>78</v>
          </cell>
          <cell r="F143" t="str">
            <v>Beste Iruña</v>
          </cell>
          <cell r="G143" t="str">
            <v>NA-14181</v>
          </cell>
        </row>
        <row r="144">
          <cell r="B144">
            <v>158</v>
          </cell>
          <cell r="C144" t="str">
            <v>MATEOS LOBATO</v>
          </cell>
          <cell r="D144" t="str">
            <v>MARINO</v>
          </cell>
          <cell r="E144">
            <v>58</v>
          </cell>
          <cell r="F144" t="str">
            <v>Beste Iruña</v>
          </cell>
          <cell r="G144" t="str">
            <v>NA-12892</v>
          </cell>
        </row>
        <row r="145">
          <cell r="B145">
            <v>159</v>
          </cell>
          <cell r="C145" t="str">
            <v>MERCERO LIZARRAGA</v>
          </cell>
          <cell r="D145" t="str">
            <v>JOSE MARIA</v>
          </cell>
          <cell r="E145">
            <v>39</v>
          </cell>
          <cell r="F145" t="str">
            <v>Beste Iruña</v>
          </cell>
          <cell r="G145" t="str">
            <v>NA-11410</v>
          </cell>
        </row>
        <row r="146">
          <cell r="B146">
            <v>160</v>
          </cell>
          <cell r="C146" t="str">
            <v>MUNIAIN IRURITA</v>
          </cell>
          <cell r="D146" t="str">
            <v>ADOLFO</v>
          </cell>
          <cell r="E146">
            <v>72</v>
          </cell>
          <cell r="F146" t="str">
            <v>Beste Iruña</v>
          </cell>
          <cell r="G146" t="str">
            <v>NA-12045</v>
          </cell>
        </row>
        <row r="147">
          <cell r="B147">
            <v>161</v>
          </cell>
          <cell r="C147" t="str">
            <v>PETRI ESCUDERO</v>
          </cell>
          <cell r="D147" t="str">
            <v>JESUS</v>
          </cell>
          <cell r="E147">
            <v>72</v>
          </cell>
          <cell r="F147" t="str">
            <v>Beste Iruña</v>
          </cell>
          <cell r="G147" t="str">
            <v>NA-15118</v>
          </cell>
        </row>
        <row r="148">
          <cell r="B148">
            <v>162</v>
          </cell>
          <cell r="C148" t="str">
            <v xml:space="preserve">PINA EZA </v>
          </cell>
          <cell r="D148" t="str">
            <v>OSCAR</v>
          </cell>
          <cell r="E148">
            <v>78</v>
          </cell>
          <cell r="F148" t="str">
            <v>Beste Iruña</v>
          </cell>
          <cell r="G148" t="str">
            <v>NA-15043</v>
          </cell>
        </row>
        <row r="149">
          <cell r="B149">
            <v>163</v>
          </cell>
          <cell r="C149" t="str">
            <v>SANTAMARIA FRAGUA</v>
          </cell>
          <cell r="D149" t="str">
            <v>JUAN JESUS</v>
          </cell>
          <cell r="E149">
            <v>74</v>
          </cell>
          <cell r="F149" t="str">
            <v>Beste Iruña</v>
          </cell>
          <cell r="G149" t="str">
            <v>NA-14912</v>
          </cell>
        </row>
        <row r="150">
          <cell r="B150">
            <v>164</v>
          </cell>
          <cell r="C150" t="str">
            <v>SANZ ELDUAYEN</v>
          </cell>
          <cell r="D150" t="str">
            <v>DANIEL</v>
          </cell>
          <cell r="E150">
            <v>72</v>
          </cell>
          <cell r="F150" t="str">
            <v>Beste Iruña</v>
          </cell>
          <cell r="G150" t="str">
            <v>NA-14398</v>
          </cell>
        </row>
        <row r="151">
          <cell r="B151">
            <v>165</v>
          </cell>
          <cell r="C151" t="str">
            <v>SAN JUAN NAVARCORENA</v>
          </cell>
          <cell r="D151" t="str">
            <v>IVAN</v>
          </cell>
          <cell r="E151">
            <v>76</v>
          </cell>
          <cell r="F151" t="str">
            <v>C.A.Iranzu</v>
          </cell>
          <cell r="G151" t="str">
            <v>NA-15147</v>
          </cell>
        </row>
        <row r="152">
          <cell r="B152">
            <v>166</v>
          </cell>
          <cell r="C152" t="str">
            <v>SAN MARTIN OSES</v>
          </cell>
          <cell r="D152" t="str">
            <v>PABLO</v>
          </cell>
          <cell r="E152">
            <v>79</v>
          </cell>
          <cell r="F152" t="str">
            <v>C.A.Iranzu</v>
          </cell>
          <cell r="G152" t="str">
            <v>NA-15148</v>
          </cell>
        </row>
        <row r="153">
          <cell r="B153">
            <v>167</v>
          </cell>
          <cell r="C153" t="str">
            <v>LEGARDA SEMBROIZ</v>
          </cell>
          <cell r="D153" t="str">
            <v>RAUL</v>
          </cell>
          <cell r="E153">
            <v>79</v>
          </cell>
          <cell r="F153" t="str">
            <v>C.A.Iranzu</v>
          </cell>
          <cell r="G153" t="str">
            <v>NA-1326</v>
          </cell>
        </row>
        <row r="154">
          <cell r="B154">
            <v>168</v>
          </cell>
          <cell r="C154" t="str">
            <v>CABRERA CABRERA</v>
          </cell>
          <cell r="D154" t="str">
            <v>FRANCISCO JOSE</v>
          </cell>
          <cell r="E154">
            <v>70</v>
          </cell>
          <cell r="F154" t="str">
            <v>CAI Gran Canaria</v>
          </cell>
          <cell r="G154" t="str">
            <v>NA-13765</v>
          </cell>
        </row>
        <row r="155">
          <cell r="B155">
            <v>169</v>
          </cell>
          <cell r="C155" t="str">
            <v>ALFARO ENCISO</v>
          </cell>
          <cell r="D155" t="str">
            <v>JUAN JOSE</v>
          </cell>
          <cell r="E155">
            <v>77</v>
          </cell>
          <cell r="F155" t="str">
            <v>C.D. Cantera</v>
          </cell>
          <cell r="G155" t="str">
            <v>NA-1182</v>
          </cell>
        </row>
        <row r="156">
          <cell r="B156">
            <v>170</v>
          </cell>
          <cell r="C156" t="str">
            <v>DIAZ BENITO</v>
          </cell>
          <cell r="D156" t="str">
            <v>MIGUEL ANGEL</v>
          </cell>
          <cell r="E156">
            <v>62</v>
          </cell>
          <cell r="F156" t="str">
            <v>C.D. Cantera</v>
          </cell>
          <cell r="G156" t="str">
            <v>NA-1228</v>
          </cell>
        </row>
        <row r="157">
          <cell r="B157">
            <v>171</v>
          </cell>
          <cell r="C157" t="str">
            <v>DIAZ INAC</v>
          </cell>
          <cell r="D157" t="str">
            <v>CARLOS</v>
          </cell>
          <cell r="E157">
            <v>67</v>
          </cell>
          <cell r="F157" t="str">
            <v>C.D.Cantera</v>
          </cell>
          <cell r="G157" t="str">
            <v>NA-1122</v>
          </cell>
        </row>
        <row r="158">
          <cell r="B158">
            <v>172</v>
          </cell>
          <cell r="C158" t="str">
            <v>LA IGLESIA TORRES</v>
          </cell>
          <cell r="D158" t="str">
            <v>GABRIEL</v>
          </cell>
          <cell r="E158">
            <v>72</v>
          </cell>
          <cell r="F158" t="str">
            <v>C.D. Cantera</v>
          </cell>
          <cell r="G158" t="str">
            <v>NA-1331</v>
          </cell>
        </row>
        <row r="159">
          <cell r="B159">
            <v>173</v>
          </cell>
          <cell r="C159" t="str">
            <v>OCHOA ANTON</v>
          </cell>
          <cell r="D159" t="str">
            <v>JOSE ANGEL</v>
          </cell>
          <cell r="E159">
            <v>76</v>
          </cell>
          <cell r="F159" t="str">
            <v>C.D. Cantera</v>
          </cell>
          <cell r="G159" t="str">
            <v>NA-1288</v>
          </cell>
        </row>
        <row r="160">
          <cell r="B160">
            <v>174</v>
          </cell>
          <cell r="C160" t="str">
            <v>SADABA ARAGÜES</v>
          </cell>
          <cell r="D160" t="str">
            <v>JOSE MIGUEL</v>
          </cell>
          <cell r="E160">
            <v>65</v>
          </cell>
          <cell r="F160" t="str">
            <v>C.D. Cantera</v>
          </cell>
          <cell r="G160" t="str">
            <v>NA-1263</v>
          </cell>
        </row>
        <row r="161">
          <cell r="B161">
            <v>175</v>
          </cell>
          <cell r="C161" t="str">
            <v>SORIA HOCHICOA</v>
          </cell>
          <cell r="D161" t="str">
            <v>JUAN MANUEL</v>
          </cell>
          <cell r="E161">
            <v>80</v>
          </cell>
          <cell r="F161" t="str">
            <v>C.D. Cantera</v>
          </cell>
          <cell r="G161" t="str">
            <v>NA-1359</v>
          </cell>
        </row>
        <row r="162">
          <cell r="B162">
            <v>176</v>
          </cell>
          <cell r="C162" t="str">
            <v>ADOT ANDION</v>
          </cell>
          <cell r="D162" t="str">
            <v>FRANCISCO J.</v>
          </cell>
          <cell r="E162">
            <v>79</v>
          </cell>
          <cell r="F162" t="str">
            <v>CAD Tafalla</v>
          </cell>
          <cell r="G162" t="str">
            <v>NA-1376</v>
          </cell>
        </row>
        <row r="163">
          <cell r="B163">
            <v>177</v>
          </cell>
          <cell r="C163" t="str">
            <v>ALDAZ BERGARA</v>
          </cell>
          <cell r="D163" t="str">
            <v>SERGIO</v>
          </cell>
          <cell r="E163">
            <v>79</v>
          </cell>
          <cell r="F163" t="str">
            <v>CAD Tafalla</v>
          </cell>
          <cell r="G163" t="str">
            <v>NA-15190</v>
          </cell>
          <cell r="H163" t="str">
            <v xml:space="preserve"> </v>
          </cell>
        </row>
        <row r="164">
          <cell r="B164">
            <v>178</v>
          </cell>
          <cell r="C164" t="str">
            <v>ALDAZ VERGARA</v>
          </cell>
          <cell r="D164" t="str">
            <v>JOAQUIN</v>
          </cell>
          <cell r="E164">
            <v>66</v>
          </cell>
          <cell r="F164" t="str">
            <v>CAD Tafalla</v>
          </cell>
          <cell r="G164" t="str">
            <v>NA-15133</v>
          </cell>
          <cell r="H164" t="str">
            <v xml:space="preserve">  </v>
          </cell>
        </row>
        <row r="165">
          <cell r="B165">
            <v>179</v>
          </cell>
          <cell r="C165" t="str">
            <v>ARDANAZ ELCID</v>
          </cell>
          <cell r="D165" t="str">
            <v>JOSE IGNACIO</v>
          </cell>
          <cell r="E165">
            <v>75</v>
          </cell>
          <cell r="F165" t="str">
            <v>CAD Tafalla</v>
          </cell>
          <cell r="G165" t="str">
            <v xml:space="preserve">NA-1320 </v>
          </cell>
        </row>
        <row r="166">
          <cell r="B166">
            <v>180</v>
          </cell>
          <cell r="C166" t="str">
            <v>ARMENDARIZ GARRO</v>
          </cell>
          <cell r="D166" t="str">
            <v>PEDRO</v>
          </cell>
          <cell r="E166">
            <v>75</v>
          </cell>
          <cell r="F166" t="str">
            <v>CAD Tafalla</v>
          </cell>
          <cell r="G166" t="str">
            <v>NA-1362</v>
          </cell>
        </row>
        <row r="167">
          <cell r="B167">
            <v>181</v>
          </cell>
          <cell r="C167" t="str">
            <v>ARMENDARIZ IRADIER</v>
          </cell>
          <cell r="D167" t="str">
            <v>ISIDRO</v>
          </cell>
          <cell r="E167">
            <v>72</v>
          </cell>
          <cell r="F167" t="str">
            <v>CAD Tafalla</v>
          </cell>
          <cell r="G167" t="str">
            <v>NA-1277</v>
          </cell>
        </row>
        <row r="168">
          <cell r="B168">
            <v>182</v>
          </cell>
          <cell r="C168" t="str">
            <v>CARRERA CALZADA</v>
          </cell>
          <cell r="D168" t="str">
            <v>LUIS</v>
          </cell>
          <cell r="E168">
            <v>71</v>
          </cell>
          <cell r="F168" t="str">
            <v>CAD Tafalla</v>
          </cell>
          <cell r="G168" t="str">
            <v>NA-1325</v>
          </cell>
        </row>
        <row r="169">
          <cell r="B169">
            <v>183</v>
          </cell>
          <cell r="C169" t="str">
            <v>COSTA RODENAS</v>
          </cell>
          <cell r="D169" t="str">
            <v>RAMON</v>
          </cell>
          <cell r="E169">
            <v>79</v>
          </cell>
          <cell r="F169" t="str">
            <v>CAD Tafalla</v>
          </cell>
          <cell r="G169" t="str">
            <v>NA-1224</v>
          </cell>
        </row>
        <row r="170">
          <cell r="B170">
            <v>184</v>
          </cell>
          <cell r="C170" t="str">
            <v>DEAN VIDARTE</v>
          </cell>
          <cell r="D170" t="str">
            <v>FERNANDO</v>
          </cell>
          <cell r="E170">
            <v>72</v>
          </cell>
          <cell r="F170" t="str">
            <v>CAD Tafalla</v>
          </cell>
          <cell r="G170" t="str">
            <v>NA-1208</v>
          </cell>
        </row>
        <row r="171">
          <cell r="B171">
            <v>185</v>
          </cell>
          <cell r="C171" t="str">
            <v>DEL RIO NAVARLAZ</v>
          </cell>
          <cell r="D171" t="str">
            <v>RAFAEL</v>
          </cell>
          <cell r="E171">
            <v>72</v>
          </cell>
          <cell r="F171" t="str">
            <v>CAD Tafalla</v>
          </cell>
          <cell r="G171" t="str">
            <v>NA-1316</v>
          </cell>
        </row>
        <row r="172">
          <cell r="B172">
            <v>186</v>
          </cell>
          <cell r="C172" t="str">
            <v>ETXEPARE ZANBORAIN</v>
          </cell>
          <cell r="D172" t="str">
            <v>JUAN MARI</v>
          </cell>
          <cell r="E172">
            <v>69</v>
          </cell>
          <cell r="F172" t="str">
            <v>CAD Tafalla</v>
          </cell>
          <cell r="G172" t="str">
            <v>NA-1291</v>
          </cell>
        </row>
        <row r="173">
          <cell r="B173">
            <v>187</v>
          </cell>
          <cell r="C173" t="str">
            <v>GOÑI ITURRIA</v>
          </cell>
          <cell r="D173" t="str">
            <v>MOISES</v>
          </cell>
          <cell r="E173">
            <v>66</v>
          </cell>
          <cell r="F173" t="str">
            <v>CAD Tafalla</v>
          </cell>
          <cell r="G173" t="str">
            <v>NA-1040</v>
          </cell>
        </row>
        <row r="174">
          <cell r="B174">
            <v>188</v>
          </cell>
          <cell r="C174" t="str">
            <v>GOROSABEL OSINAGA</v>
          </cell>
          <cell r="D174" t="str">
            <v>XABIER</v>
          </cell>
          <cell r="E174">
            <v>70</v>
          </cell>
          <cell r="F174" t="str">
            <v>CAD Tafalla</v>
          </cell>
          <cell r="G174" t="str">
            <v>NA-1278</v>
          </cell>
        </row>
        <row r="175">
          <cell r="B175">
            <v>189</v>
          </cell>
          <cell r="C175" t="str">
            <v xml:space="preserve">GUILLEN AYERRA </v>
          </cell>
          <cell r="D175" t="str">
            <v>JAIME</v>
          </cell>
          <cell r="E175">
            <v>70</v>
          </cell>
          <cell r="F175" t="str">
            <v>CAD Tafalla</v>
          </cell>
          <cell r="G175" t="str">
            <v>NA-1322</v>
          </cell>
        </row>
        <row r="176">
          <cell r="B176">
            <v>190</v>
          </cell>
          <cell r="C176" t="str">
            <v>IBAÑEZ PAGOLA</v>
          </cell>
          <cell r="D176" t="str">
            <v>JESUS</v>
          </cell>
          <cell r="E176">
            <v>66</v>
          </cell>
          <cell r="F176" t="str">
            <v>CAD Tafalla</v>
          </cell>
          <cell r="G176" t="str">
            <v>NA-1095</v>
          </cell>
        </row>
        <row r="177">
          <cell r="B177">
            <v>192</v>
          </cell>
          <cell r="C177" t="str">
            <v>JURIO SOLA</v>
          </cell>
          <cell r="D177" t="str">
            <v>CARLOS</v>
          </cell>
          <cell r="E177">
            <v>75</v>
          </cell>
          <cell r="F177" t="str">
            <v>CAD Tafalla</v>
          </cell>
          <cell r="G177" t="str">
            <v>NA-1368</v>
          </cell>
        </row>
        <row r="178">
          <cell r="B178">
            <v>193</v>
          </cell>
          <cell r="C178" t="str">
            <v>LARREA BAÑALES</v>
          </cell>
          <cell r="D178" t="str">
            <v>BENJAMIN</v>
          </cell>
          <cell r="E178">
            <v>66</v>
          </cell>
          <cell r="F178" t="str">
            <v>CAD Tafalla</v>
          </cell>
          <cell r="G178" t="str">
            <v>NA-1127</v>
          </cell>
        </row>
        <row r="179">
          <cell r="B179">
            <v>194</v>
          </cell>
          <cell r="C179" t="str">
            <v>LOPEZ DE GOIKOETXEA ARANDIGOYEN</v>
          </cell>
          <cell r="D179" t="str">
            <v>OSCAR</v>
          </cell>
          <cell r="E179">
            <v>66</v>
          </cell>
          <cell r="F179" t="str">
            <v>CAD Tafalla</v>
          </cell>
          <cell r="G179" t="str">
            <v>NA-1086</v>
          </cell>
        </row>
        <row r="180">
          <cell r="B180">
            <v>195</v>
          </cell>
          <cell r="C180" t="str">
            <v>SALAS CABALLERO</v>
          </cell>
          <cell r="D180" t="str">
            <v>JESUS Mª</v>
          </cell>
          <cell r="E180">
            <v>59</v>
          </cell>
          <cell r="F180" t="str">
            <v>CAD Tafalla</v>
          </cell>
          <cell r="G180" t="str">
            <v>NA-1045</v>
          </cell>
        </row>
        <row r="181">
          <cell r="B181">
            <v>196</v>
          </cell>
          <cell r="C181" t="str">
            <v>SANCHA ARMENDARIZ</v>
          </cell>
          <cell r="D181" t="str">
            <v>FERNANDO</v>
          </cell>
          <cell r="E181">
            <v>69</v>
          </cell>
          <cell r="F181" t="str">
            <v>CAD Tafalla</v>
          </cell>
          <cell r="G181" t="str">
            <v>NA-1281</v>
          </cell>
        </row>
        <row r="182">
          <cell r="B182">
            <v>197</v>
          </cell>
          <cell r="C182" t="str">
            <v>SANTIAGO ALFAGEME</v>
          </cell>
          <cell r="D182" t="str">
            <v>RUFINO</v>
          </cell>
          <cell r="E182">
            <v>64</v>
          </cell>
          <cell r="F182" t="str">
            <v>CAD Tafalla</v>
          </cell>
          <cell r="G182" t="str">
            <v>NA-1098</v>
          </cell>
        </row>
        <row r="183">
          <cell r="B183">
            <v>198</v>
          </cell>
          <cell r="C183" t="str">
            <v>URRUTIA ECHECON</v>
          </cell>
          <cell r="D183" t="str">
            <v>IGNACIO</v>
          </cell>
          <cell r="E183">
            <v>61</v>
          </cell>
          <cell r="F183" t="str">
            <v>CAD Tafalla</v>
          </cell>
          <cell r="G183" t="str">
            <v>NA-1046</v>
          </cell>
        </row>
        <row r="184">
          <cell r="B184">
            <v>199</v>
          </cell>
          <cell r="C184" t="str">
            <v>DIAZ DE CERIO RIPALDA</v>
          </cell>
          <cell r="D184" t="str">
            <v>LUIS MANUEL</v>
          </cell>
          <cell r="E184">
            <v>69</v>
          </cell>
          <cell r="F184" t="str">
            <v>GANA</v>
          </cell>
          <cell r="G184" t="str">
            <v>NA-14997</v>
          </cell>
          <cell r="H184" t="str">
            <v xml:space="preserve"> </v>
          </cell>
        </row>
        <row r="185">
          <cell r="B185">
            <v>200</v>
          </cell>
          <cell r="C185" t="str">
            <v>ARRAZTIO SARALEGI</v>
          </cell>
          <cell r="D185" t="str">
            <v>ANDER</v>
          </cell>
          <cell r="E185">
            <v>69</v>
          </cell>
          <cell r="F185" t="str">
            <v>Hiru-Herri</v>
          </cell>
          <cell r="G185" t="str">
            <v>NA-13888</v>
          </cell>
        </row>
        <row r="186">
          <cell r="B186">
            <v>201</v>
          </cell>
          <cell r="C186" t="str">
            <v xml:space="preserve">COMAS ZUDAIRE </v>
          </cell>
          <cell r="D186" t="str">
            <v>CARMELO</v>
          </cell>
          <cell r="E186">
            <v>60</v>
          </cell>
          <cell r="F186" t="str">
            <v>Hiru-Herri</v>
          </cell>
          <cell r="G186" t="str">
            <v>NA-13451</v>
          </cell>
        </row>
        <row r="187">
          <cell r="B187">
            <v>202</v>
          </cell>
          <cell r="C187" t="str">
            <v>CONDE ARBILLA</v>
          </cell>
          <cell r="D187" t="str">
            <v>PEDRO</v>
          </cell>
          <cell r="E187">
            <v>69</v>
          </cell>
          <cell r="F187" t="str">
            <v>Hiru-Herri</v>
          </cell>
          <cell r="G187" t="str">
            <v>NA-14212</v>
          </cell>
        </row>
        <row r="188">
          <cell r="B188">
            <v>203</v>
          </cell>
          <cell r="C188" t="str">
            <v>ELIZALDE AMATRIAIN</v>
          </cell>
          <cell r="D188" t="str">
            <v>OSCAR</v>
          </cell>
          <cell r="E188">
            <v>79</v>
          </cell>
          <cell r="F188" t="str">
            <v>Hiru-Herri</v>
          </cell>
          <cell r="G188" t="str">
            <v>NA-1350</v>
          </cell>
        </row>
        <row r="189">
          <cell r="B189">
            <v>204</v>
          </cell>
          <cell r="C189" t="str">
            <v>FAUSTE NAJERA</v>
          </cell>
          <cell r="D189" t="str">
            <v>ANDRES</v>
          </cell>
          <cell r="E189">
            <v>70</v>
          </cell>
          <cell r="F189" t="str">
            <v>Hiru-Herri</v>
          </cell>
          <cell r="G189" t="str">
            <v>NA-14659</v>
          </cell>
        </row>
        <row r="190">
          <cell r="B190">
            <v>205</v>
          </cell>
          <cell r="C190" t="str">
            <v>FERNANDEZ FONT</v>
          </cell>
          <cell r="D190" t="str">
            <v>XABIER</v>
          </cell>
          <cell r="E190">
            <v>80</v>
          </cell>
          <cell r="F190" t="str">
            <v>Hiru-Herri</v>
          </cell>
          <cell r="G190" t="str">
            <v>NA-13608</v>
          </cell>
        </row>
        <row r="191">
          <cell r="B191">
            <v>206</v>
          </cell>
          <cell r="C191" t="str">
            <v>GALLEGO LABRADOR</v>
          </cell>
          <cell r="D191" t="str">
            <v>DANIEL</v>
          </cell>
          <cell r="E191">
            <v>74</v>
          </cell>
          <cell r="F191" t="str">
            <v>Hiru-Herri</v>
          </cell>
          <cell r="G191" t="str">
            <v>NA-15138</v>
          </cell>
        </row>
        <row r="192">
          <cell r="B192">
            <v>207</v>
          </cell>
          <cell r="C192" t="str">
            <v>GARCIA CHIVITE</v>
          </cell>
          <cell r="D192" t="str">
            <v>TOMAS</v>
          </cell>
          <cell r="E192">
            <v>63</v>
          </cell>
          <cell r="F192" t="str">
            <v>Hiru-Herri</v>
          </cell>
          <cell r="G192" t="str">
            <v>NA-13095</v>
          </cell>
        </row>
        <row r="193">
          <cell r="B193">
            <v>208</v>
          </cell>
          <cell r="C193" t="str">
            <v>GARCIA SABUCO</v>
          </cell>
          <cell r="D193" t="str">
            <v>FCO.JAVIER</v>
          </cell>
          <cell r="E193">
            <v>80</v>
          </cell>
          <cell r="F193" t="str">
            <v>Hiru-Herri</v>
          </cell>
          <cell r="G193" t="str">
            <v>NA-14816</v>
          </cell>
        </row>
        <row r="194">
          <cell r="B194">
            <v>209</v>
          </cell>
          <cell r="C194" t="str">
            <v>GIL ARANAZ</v>
          </cell>
          <cell r="D194" t="str">
            <v>EDUARDO</v>
          </cell>
          <cell r="E194">
            <v>70</v>
          </cell>
          <cell r="F194" t="str">
            <v>Hiru-Herri</v>
          </cell>
          <cell r="G194" t="str">
            <v>NA-1351</v>
          </cell>
        </row>
        <row r="195">
          <cell r="B195">
            <v>210</v>
          </cell>
          <cell r="C195" t="str">
            <v>GOMEZ BELLO</v>
          </cell>
          <cell r="D195" t="str">
            <v>JUAN JOSE</v>
          </cell>
          <cell r="E195">
            <v>72</v>
          </cell>
          <cell r="F195" t="str">
            <v>Hiru-Herri</v>
          </cell>
          <cell r="G195" t="str">
            <v>NA-15060</v>
          </cell>
        </row>
        <row r="196">
          <cell r="B196">
            <v>211</v>
          </cell>
          <cell r="C196" t="str">
            <v>GUERRA FALCON</v>
          </cell>
          <cell r="D196" t="str">
            <v>MIKEL</v>
          </cell>
          <cell r="E196">
            <v>68</v>
          </cell>
          <cell r="F196" t="str">
            <v>Hiru-Herri</v>
          </cell>
          <cell r="G196" t="str">
            <v>NA-15139</v>
          </cell>
        </row>
        <row r="197">
          <cell r="B197">
            <v>212</v>
          </cell>
          <cell r="C197" t="str">
            <v>MANDAGARAN CELAYA</v>
          </cell>
          <cell r="D197" t="str">
            <v>XABIER</v>
          </cell>
          <cell r="E197">
            <v>71</v>
          </cell>
          <cell r="F197" t="str">
            <v>Hiru-Herri</v>
          </cell>
          <cell r="G197" t="str">
            <v>NA-15328</v>
          </cell>
        </row>
        <row r="198">
          <cell r="B198">
            <v>213</v>
          </cell>
          <cell r="C198" t="str">
            <v>MAÑERU MOLINERO</v>
          </cell>
          <cell r="D198" t="str">
            <v>JUAN CARLOS</v>
          </cell>
          <cell r="E198">
            <v>73</v>
          </cell>
          <cell r="F198" t="str">
            <v>Hiru-Herri</v>
          </cell>
          <cell r="G198" t="str">
            <v>NA-15175</v>
          </cell>
        </row>
        <row r="199">
          <cell r="B199">
            <v>214</v>
          </cell>
          <cell r="C199" t="str">
            <v>MARTINEZ ARBUES</v>
          </cell>
          <cell r="D199" t="str">
            <v>ANGEL</v>
          </cell>
          <cell r="E199">
            <v>63</v>
          </cell>
          <cell r="F199" t="str">
            <v>Hiru-Herri</v>
          </cell>
          <cell r="G199" t="str">
            <v>NA-14269</v>
          </cell>
        </row>
        <row r="200">
          <cell r="B200">
            <v>215</v>
          </cell>
          <cell r="C200" t="str">
            <v>PARRAGA ZUBILLAGA</v>
          </cell>
          <cell r="D200" t="str">
            <v>DANIEL</v>
          </cell>
          <cell r="E200">
            <v>77</v>
          </cell>
          <cell r="F200" t="str">
            <v>Hiru-Herri</v>
          </cell>
          <cell r="G200" t="str">
            <v>NA-15351</v>
          </cell>
        </row>
        <row r="201">
          <cell r="B201">
            <v>216</v>
          </cell>
          <cell r="C201" t="str">
            <v>REMIREZ IRISARRI</v>
          </cell>
          <cell r="D201" t="str">
            <v>JESUS Mª</v>
          </cell>
          <cell r="E201">
            <v>61</v>
          </cell>
          <cell r="F201" t="str">
            <v>Hiru-Herri</v>
          </cell>
          <cell r="G201" t="str">
            <v>NA-12049</v>
          </cell>
          <cell r="H201" t="str">
            <v xml:space="preserve"> </v>
          </cell>
        </row>
        <row r="202">
          <cell r="B202">
            <v>217</v>
          </cell>
          <cell r="C202" t="str">
            <v>ROBLES SANCHEZ</v>
          </cell>
          <cell r="D202" t="str">
            <v>EDUARDO</v>
          </cell>
          <cell r="E202">
            <v>53</v>
          </cell>
          <cell r="F202" t="str">
            <v>Hiru-Herri</v>
          </cell>
          <cell r="G202" t="str">
            <v>NA-11952</v>
          </cell>
        </row>
        <row r="203">
          <cell r="B203">
            <v>218</v>
          </cell>
          <cell r="C203" t="str">
            <v>SUESCUN ERVITI</v>
          </cell>
          <cell r="D203" t="str">
            <v>AINGERU MIREN</v>
          </cell>
          <cell r="E203">
            <v>74</v>
          </cell>
          <cell r="F203" t="str">
            <v>Hiru-Herri</v>
          </cell>
          <cell r="G203" t="str">
            <v>NA-13632</v>
          </cell>
        </row>
        <row r="204">
          <cell r="B204">
            <v>219</v>
          </cell>
          <cell r="C204" t="str">
            <v>TELLETXEA RAMOS</v>
          </cell>
          <cell r="D204" t="str">
            <v>ALFREDO</v>
          </cell>
          <cell r="E204">
            <v>72</v>
          </cell>
          <cell r="F204" t="str">
            <v>Hiru-Herri</v>
          </cell>
          <cell r="G204" t="str">
            <v>NA-14331</v>
          </cell>
        </row>
        <row r="205">
          <cell r="B205">
            <v>220</v>
          </cell>
          <cell r="C205" t="str">
            <v>TREJO ALEMAN</v>
          </cell>
          <cell r="D205" t="str">
            <v>ROBERTO C.</v>
          </cell>
          <cell r="E205">
            <v>80</v>
          </cell>
          <cell r="F205" t="str">
            <v>Hiru-Herri</v>
          </cell>
          <cell r="G205" t="str">
            <v>NA-15040</v>
          </cell>
          <cell r="H205" t="str">
            <v>E</v>
          </cell>
        </row>
        <row r="206">
          <cell r="B206">
            <v>221</v>
          </cell>
          <cell r="C206" t="str">
            <v>VIZCAY ZALBA</v>
          </cell>
          <cell r="D206" t="str">
            <v>JUAN JOSE</v>
          </cell>
          <cell r="E206">
            <v>57</v>
          </cell>
          <cell r="F206" t="str">
            <v>Hiru-Herri</v>
          </cell>
          <cell r="G206" t="str">
            <v>NA-11760</v>
          </cell>
        </row>
        <row r="207">
          <cell r="B207">
            <v>222</v>
          </cell>
          <cell r="C207" t="str">
            <v>MORENO CHOCARRO</v>
          </cell>
          <cell r="D207" t="str">
            <v>JUAN JOSE</v>
          </cell>
          <cell r="E207">
            <v>78</v>
          </cell>
          <cell r="F207" t="str">
            <v>Grupompleo PAT</v>
          </cell>
          <cell r="G207" t="str">
            <v>NA-15084</v>
          </cell>
        </row>
        <row r="208">
          <cell r="B208">
            <v>223</v>
          </cell>
          <cell r="C208" t="str">
            <v>SOTOMAYOR MENENDEZ</v>
          </cell>
          <cell r="D208" t="str">
            <v>ROBERTO</v>
          </cell>
          <cell r="E208">
            <v>77</v>
          </cell>
          <cell r="F208" t="str">
            <v>Grupompleo PAT</v>
          </cell>
          <cell r="G208" t="str">
            <v>M-1179</v>
          </cell>
          <cell r="H208" t="str">
            <v>N.N.</v>
          </cell>
        </row>
        <row r="209">
          <cell r="B209">
            <v>224</v>
          </cell>
          <cell r="C209" t="str">
            <v>CALVO MEDEL</v>
          </cell>
          <cell r="D209" t="str">
            <v>JUAN DE DIOS</v>
          </cell>
          <cell r="E209">
            <v>77</v>
          </cell>
          <cell r="F209" t="str">
            <v>Ribera At.</v>
          </cell>
          <cell r="G209" t="str">
            <v>NA-15151</v>
          </cell>
        </row>
        <row r="210">
          <cell r="B210">
            <v>225</v>
          </cell>
          <cell r="C210" t="str">
            <v>CHACHAI HANDI</v>
          </cell>
          <cell r="D210" t="str">
            <v>ABDERRAHMAN</v>
          </cell>
          <cell r="E210">
            <v>77</v>
          </cell>
          <cell r="F210" t="str">
            <v>Ribera At.</v>
          </cell>
          <cell r="G210" t="str">
            <v>NA-14697</v>
          </cell>
          <cell r="H210" t="str">
            <v xml:space="preserve"> </v>
          </cell>
        </row>
        <row r="211">
          <cell r="B211">
            <v>226</v>
          </cell>
          <cell r="C211" t="str">
            <v>FUENTES MARTINEZ</v>
          </cell>
          <cell r="D211" t="str">
            <v>FERMIN</v>
          </cell>
          <cell r="E211">
            <v>52</v>
          </cell>
          <cell r="F211" t="str">
            <v>CAI Gran Canaria</v>
          </cell>
          <cell r="G211" t="str">
            <v>NA-14474</v>
          </cell>
        </row>
        <row r="212">
          <cell r="B212">
            <v>227</v>
          </cell>
          <cell r="C212" t="str">
            <v xml:space="preserve">OLMO ALONSO </v>
          </cell>
          <cell r="D212" t="str">
            <v>IGNACIO</v>
          </cell>
          <cell r="E212">
            <v>79</v>
          </cell>
          <cell r="F212" t="str">
            <v>Ribera At.</v>
          </cell>
          <cell r="G212" t="str">
            <v>NA-12776</v>
          </cell>
        </row>
        <row r="213">
          <cell r="B213">
            <v>228</v>
          </cell>
          <cell r="C213" t="str">
            <v>OLMO ALONSO</v>
          </cell>
          <cell r="D213" t="str">
            <v>RUBEN</v>
          </cell>
          <cell r="E213">
            <v>74</v>
          </cell>
          <cell r="F213" t="str">
            <v>Ribera At.</v>
          </cell>
          <cell r="G213" t="str">
            <v>NA-14779</v>
          </cell>
        </row>
        <row r="214">
          <cell r="B214">
            <v>229</v>
          </cell>
          <cell r="C214" t="str">
            <v>SERRANO REINALDO</v>
          </cell>
          <cell r="D214" t="str">
            <v>ALFONSO</v>
          </cell>
          <cell r="E214">
            <v>72</v>
          </cell>
          <cell r="F214" t="str">
            <v>Ribera At.</v>
          </cell>
          <cell r="G214" t="str">
            <v>NA-12785</v>
          </cell>
        </row>
        <row r="215">
          <cell r="B215">
            <v>230</v>
          </cell>
          <cell r="C215" t="str">
            <v>USTARROZ SANTACARA</v>
          </cell>
          <cell r="D215" t="str">
            <v>FRANCISCO JAVIER</v>
          </cell>
          <cell r="E215">
            <v>58</v>
          </cell>
          <cell r="F215" t="str">
            <v>Ribera At.</v>
          </cell>
          <cell r="G215" t="str">
            <v>NA-14484</v>
          </cell>
        </row>
        <row r="216">
          <cell r="B216">
            <v>231</v>
          </cell>
          <cell r="C216" t="str">
            <v>VILLAR DEL SAZ GORDON</v>
          </cell>
          <cell r="D216" t="str">
            <v>FCO. JAVIER</v>
          </cell>
          <cell r="E216">
            <v>79</v>
          </cell>
          <cell r="F216" t="str">
            <v>Ribera At.</v>
          </cell>
          <cell r="G216" t="str">
            <v>NA-15306</v>
          </cell>
        </row>
        <row r="218">
          <cell r="B218" t="str">
            <v>SENIOR-PROMESA MASCULINO</v>
          </cell>
        </row>
        <row r="220">
          <cell r="B220" t="str">
            <v>Dorsal</v>
          </cell>
          <cell r="C220" t="str">
            <v>Apellidos</v>
          </cell>
          <cell r="D220" t="str">
            <v>Nombre</v>
          </cell>
          <cell r="E220" t="str">
            <v>Año n.</v>
          </cell>
          <cell r="F220" t="str">
            <v>Club</v>
          </cell>
          <cell r="G220" t="str">
            <v>Licencia</v>
          </cell>
        </row>
        <row r="221">
          <cell r="B221">
            <v>1</v>
          </cell>
          <cell r="C221" t="str">
            <v>ALONSO GARDE</v>
          </cell>
          <cell r="D221" t="str">
            <v>IKER</v>
          </cell>
          <cell r="E221">
            <v>93</v>
          </cell>
          <cell r="F221" t="str">
            <v>Ardoi</v>
          </cell>
          <cell r="G221" t="str">
            <v>NA14234</v>
          </cell>
        </row>
        <row r="222">
          <cell r="B222">
            <v>2</v>
          </cell>
          <cell r="C222" t="str">
            <v>AZCUE VIGOR</v>
          </cell>
          <cell r="D222" t="str">
            <v>AYRTON</v>
          </cell>
          <cell r="E222">
            <v>91</v>
          </cell>
          <cell r="F222" t="str">
            <v>Ardoi</v>
          </cell>
          <cell r="G222" t="str">
            <v>NA-14000</v>
          </cell>
        </row>
        <row r="223">
          <cell r="B223">
            <v>3</v>
          </cell>
          <cell r="C223" t="str">
            <v>BESNE ESEVERRI</v>
          </cell>
          <cell r="D223" t="str">
            <v xml:space="preserve">MARTIN </v>
          </cell>
          <cell r="E223">
            <v>95</v>
          </cell>
          <cell r="F223" t="str">
            <v>Ardoi</v>
          </cell>
          <cell r="G223" t="str">
            <v>NA-15164</v>
          </cell>
        </row>
        <row r="224">
          <cell r="B224">
            <v>4</v>
          </cell>
          <cell r="C224" t="str">
            <v>BURILLO NUIN</v>
          </cell>
          <cell r="D224" t="str">
            <v>PATXI</v>
          </cell>
          <cell r="E224">
            <v>90</v>
          </cell>
          <cell r="F224" t="str">
            <v>Ardoi</v>
          </cell>
          <cell r="G224" t="str">
            <v>NA-14235</v>
          </cell>
        </row>
        <row r="225">
          <cell r="B225">
            <v>5</v>
          </cell>
          <cell r="C225" t="str">
            <v>CASTAÑO RODRIGO</v>
          </cell>
          <cell r="D225" t="str">
            <v>JOKIN</v>
          </cell>
          <cell r="E225">
            <v>85</v>
          </cell>
          <cell r="F225" t="str">
            <v>Independiente</v>
          </cell>
          <cell r="G225" t="str">
            <v>NA-14993</v>
          </cell>
        </row>
        <row r="226">
          <cell r="B226">
            <v>6</v>
          </cell>
          <cell r="C226" t="str">
            <v>ETXEBERRIA ARRUIZ</v>
          </cell>
          <cell r="D226" t="str">
            <v>AITOR</v>
          </cell>
          <cell r="E226">
            <v>93</v>
          </cell>
          <cell r="F226" t="str">
            <v>Ardoi</v>
          </cell>
          <cell r="G226" t="str">
            <v>NA-14896</v>
          </cell>
        </row>
        <row r="227">
          <cell r="B227">
            <v>7</v>
          </cell>
          <cell r="C227" t="str">
            <v>ERRO MURILLO</v>
          </cell>
          <cell r="D227" t="str">
            <v>DAVID</v>
          </cell>
          <cell r="E227">
            <v>94</v>
          </cell>
          <cell r="F227" t="str">
            <v>Ardoi</v>
          </cell>
          <cell r="G227" t="str">
            <v>NA-15298</v>
          </cell>
        </row>
        <row r="228">
          <cell r="B228">
            <v>8</v>
          </cell>
          <cell r="C228" t="str">
            <v>GONZALEZ FRANCO</v>
          </cell>
          <cell r="D228" t="str">
            <v>EKI</v>
          </cell>
          <cell r="E228">
            <v>87</v>
          </cell>
          <cell r="F228" t="str">
            <v>Ardoi</v>
          </cell>
          <cell r="G228" t="str">
            <v>NA-1361</v>
          </cell>
        </row>
        <row r="229">
          <cell r="B229">
            <v>9</v>
          </cell>
          <cell r="C229" t="str">
            <v>JIMENEZ ANAUT</v>
          </cell>
          <cell r="D229" t="str">
            <v>JUAN ALVARO</v>
          </cell>
          <cell r="E229">
            <v>94</v>
          </cell>
          <cell r="F229" t="str">
            <v>Ardoi</v>
          </cell>
          <cell r="G229" t="str">
            <v>NA-15300</v>
          </cell>
        </row>
        <row r="230">
          <cell r="B230">
            <v>10</v>
          </cell>
          <cell r="C230" t="str">
            <v>MENDIZABAL DE LA TORRE</v>
          </cell>
          <cell r="D230" t="str">
            <v>ARITZ</v>
          </cell>
          <cell r="E230">
            <v>83</v>
          </cell>
          <cell r="F230" t="str">
            <v>Ardoi</v>
          </cell>
          <cell r="G230" t="str">
            <v>NA-14928</v>
          </cell>
        </row>
        <row r="231">
          <cell r="B231">
            <v>11</v>
          </cell>
          <cell r="C231" t="str">
            <v>NAGORE ARIZU</v>
          </cell>
          <cell r="D231" t="str">
            <v>JAVIER</v>
          </cell>
          <cell r="E231">
            <v>87</v>
          </cell>
          <cell r="F231" t="str">
            <v>Ardoi</v>
          </cell>
          <cell r="G231" t="str">
            <v>NA-13842</v>
          </cell>
        </row>
        <row r="232">
          <cell r="B232">
            <v>12</v>
          </cell>
          <cell r="C232" t="str">
            <v>OTANO ANDRES</v>
          </cell>
          <cell r="D232" t="str">
            <v>XABIER</v>
          </cell>
          <cell r="E232">
            <v>85</v>
          </cell>
          <cell r="F232" t="str">
            <v>Ardoi</v>
          </cell>
          <cell r="G232" t="str">
            <v>NA-1337</v>
          </cell>
        </row>
        <row r="233">
          <cell r="B233">
            <v>13</v>
          </cell>
          <cell r="C233" t="str">
            <v>RECALDE ESNOZ</v>
          </cell>
          <cell r="D233" t="str">
            <v>IMANOL</v>
          </cell>
          <cell r="E233">
            <v>96</v>
          </cell>
          <cell r="F233" t="str">
            <v>Ardoi</v>
          </cell>
          <cell r="G233" t="str">
            <v>NA-15230</v>
          </cell>
        </row>
        <row r="234">
          <cell r="B234">
            <v>14</v>
          </cell>
          <cell r="C234" t="str">
            <v>ROMERO CARRION</v>
          </cell>
          <cell r="D234" t="str">
            <v>PABLO</v>
          </cell>
          <cell r="E234">
            <v>93</v>
          </cell>
          <cell r="F234" t="str">
            <v>Ardoi</v>
          </cell>
          <cell r="G234" t="str">
            <v>NA-15042</v>
          </cell>
          <cell r="H234" t="str">
            <v xml:space="preserve"> </v>
          </cell>
        </row>
        <row r="235">
          <cell r="B235">
            <v>15</v>
          </cell>
          <cell r="C235" t="str">
            <v>ROMO MARTINEZ</v>
          </cell>
          <cell r="D235" t="str">
            <v>JAVIER</v>
          </cell>
          <cell r="E235">
            <v>82</v>
          </cell>
          <cell r="F235" t="str">
            <v>Ardoi</v>
          </cell>
          <cell r="G235" t="str">
            <v>NA-15231</v>
          </cell>
        </row>
        <row r="236">
          <cell r="B236">
            <v>16</v>
          </cell>
          <cell r="C236" t="str">
            <v>SOTO EZKURDIA</v>
          </cell>
          <cell r="D236" t="str">
            <v>JULIO</v>
          </cell>
          <cell r="E236">
            <v>87</v>
          </cell>
          <cell r="F236" t="str">
            <v>Ardoi</v>
          </cell>
          <cell r="G236" t="str">
            <v>NA-1360</v>
          </cell>
        </row>
        <row r="237">
          <cell r="B237">
            <v>17</v>
          </cell>
          <cell r="C237" t="str">
            <v>ARAMENDIA ROMERO</v>
          </cell>
          <cell r="D237" t="str">
            <v>IÑAKI</v>
          </cell>
          <cell r="E237">
            <v>85</v>
          </cell>
          <cell r="F237" t="str">
            <v>At. Lodosa</v>
          </cell>
          <cell r="G237" t="str">
            <v>NA-15341</v>
          </cell>
        </row>
        <row r="238">
          <cell r="B238">
            <v>18</v>
          </cell>
          <cell r="C238" t="str">
            <v>EZQUERRO EZQUERRO</v>
          </cell>
          <cell r="D238" t="str">
            <v>ISMAEL</v>
          </cell>
          <cell r="E238">
            <v>91</v>
          </cell>
          <cell r="F238" t="str">
            <v>At. Lodosa</v>
          </cell>
          <cell r="G238" t="str">
            <v>NA-14063</v>
          </cell>
        </row>
        <row r="239">
          <cell r="B239">
            <v>19</v>
          </cell>
          <cell r="C239" t="str">
            <v>LIZUAIN DURO</v>
          </cell>
          <cell r="D239" t="str">
            <v>GORKA</v>
          </cell>
          <cell r="E239">
            <v>88</v>
          </cell>
          <cell r="F239" t="str">
            <v>At. Lodosa</v>
          </cell>
          <cell r="G239" t="str">
            <v>NA-13896</v>
          </cell>
        </row>
        <row r="240">
          <cell r="B240">
            <v>20</v>
          </cell>
          <cell r="C240" t="str">
            <v>MARZO SAN JUAN</v>
          </cell>
          <cell r="D240" t="str">
            <v>JAVIER</v>
          </cell>
          <cell r="E240">
            <v>93</v>
          </cell>
          <cell r="F240" t="str">
            <v>At. Lodosa</v>
          </cell>
          <cell r="G240" t="str">
            <v>NA-15350</v>
          </cell>
        </row>
        <row r="241">
          <cell r="B241">
            <v>21</v>
          </cell>
          <cell r="C241" t="str">
            <v>MOLINET LOPEZ</v>
          </cell>
          <cell r="D241" t="str">
            <v>OSEL</v>
          </cell>
          <cell r="E241">
            <v>90</v>
          </cell>
          <cell r="F241" t="str">
            <v>At. Lodosa</v>
          </cell>
          <cell r="G241" t="str">
            <v>NA-1356</v>
          </cell>
        </row>
        <row r="242">
          <cell r="B242">
            <v>22</v>
          </cell>
          <cell r="C242" t="str">
            <v>ARREGUI MUÑOZ</v>
          </cell>
          <cell r="D242" t="str">
            <v>IÑIGO</v>
          </cell>
          <cell r="E242">
            <v>88</v>
          </cell>
          <cell r="F242" t="str">
            <v>Beste Iruña</v>
          </cell>
          <cell r="G242" t="str">
            <v>NA-15287</v>
          </cell>
        </row>
        <row r="243">
          <cell r="B243">
            <v>23</v>
          </cell>
          <cell r="C243" t="str">
            <v xml:space="preserve">ASIN OSES </v>
          </cell>
          <cell r="D243" t="str">
            <v>MIKEL</v>
          </cell>
          <cell r="E243">
            <v>86</v>
          </cell>
          <cell r="F243" t="str">
            <v>Beste Iruña</v>
          </cell>
          <cell r="G243" t="str">
            <v>NA-15333</v>
          </cell>
        </row>
        <row r="244">
          <cell r="B244">
            <v>24</v>
          </cell>
          <cell r="C244" t="str">
            <v>BURDASPAR BASARTE</v>
          </cell>
          <cell r="D244" t="str">
            <v>MARCOS</v>
          </cell>
          <cell r="E244">
            <v>95</v>
          </cell>
          <cell r="F244" t="str">
            <v>Beste Iruña</v>
          </cell>
          <cell r="G244" t="str">
            <v>NA-15194</v>
          </cell>
        </row>
        <row r="245">
          <cell r="B245">
            <v>25</v>
          </cell>
          <cell r="C245" t="str">
            <v xml:space="preserve">ECHARTE RIPA </v>
          </cell>
          <cell r="D245" t="str">
            <v>XABIER</v>
          </cell>
          <cell r="E245">
            <v>87</v>
          </cell>
          <cell r="F245" t="str">
            <v>Beste Iruña</v>
          </cell>
          <cell r="G245" t="str">
            <v>NA-15320</v>
          </cell>
        </row>
        <row r="246">
          <cell r="B246">
            <v>26</v>
          </cell>
          <cell r="C246" t="str">
            <v>EDDGHOUGHI IHDI</v>
          </cell>
          <cell r="D246" t="str">
            <v>BADREDDINE</v>
          </cell>
          <cell r="E246">
            <v>93</v>
          </cell>
          <cell r="F246" t="str">
            <v>Beste Iruña</v>
          </cell>
          <cell r="G246" t="str">
            <v>NA-15334</v>
          </cell>
          <cell r="H246" t="str">
            <v>E</v>
          </cell>
        </row>
        <row r="247">
          <cell r="B247">
            <v>27</v>
          </cell>
          <cell r="C247" t="str">
            <v>ERVITI ILUNDAIN</v>
          </cell>
          <cell r="D247" t="str">
            <v>MARCOS</v>
          </cell>
          <cell r="E247">
            <v>82</v>
          </cell>
          <cell r="F247" t="str">
            <v>Beste Iruña</v>
          </cell>
          <cell r="G247" t="str">
            <v>NA-13502</v>
          </cell>
        </row>
        <row r="248">
          <cell r="B248">
            <v>28</v>
          </cell>
          <cell r="C248" t="str">
            <v>PINA EZA</v>
          </cell>
          <cell r="D248" t="str">
            <v>DAVID</v>
          </cell>
          <cell r="E248">
            <v>82</v>
          </cell>
          <cell r="F248" t="str">
            <v>Beste Iruña</v>
          </cell>
          <cell r="G248" t="str">
            <v>NA-13995</v>
          </cell>
        </row>
        <row r="249">
          <cell r="B249">
            <v>29</v>
          </cell>
          <cell r="C249" t="str">
            <v>PLAZA ARNAL</v>
          </cell>
          <cell r="D249" t="str">
            <v>UNAI</v>
          </cell>
          <cell r="E249">
            <v>87</v>
          </cell>
          <cell r="F249" t="str">
            <v>Beste Iruña</v>
          </cell>
          <cell r="G249" t="str">
            <v>NA-15294</v>
          </cell>
        </row>
        <row r="250">
          <cell r="B250">
            <v>30</v>
          </cell>
          <cell r="C250" t="str">
            <v>RODRIGUEZ TERESA</v>
          </cell>
          <cell r="D250" t="str">
            <v>ALBERTO</v>
          </cell>
          <cell r="E250">
            <v>91</v>
          </cell>
          <cell r="F250" t="str">
            <v>Beste Iruña</v>
          </cell>
          <cell r="G250" t="str">
            <v>NA-14783</v>
          </cell>
        </row>
        <row r="251">
          <cell r="B251">
            <v>31</v>
          </cell>
          <cell r="C251" t="str">
            <v>SEMINARIO SEMINARIO</v>
          </cell>
          <cell r="D251" t="str">
            <v>AITOR</v>
          </cell>
          <cell r="E251">
            <v>86</v>
          </cell>
          <cell r="F251" t="str">
            <v>Beste Iruña</v>
          </cell>
          <cell r="G251" t="str">
            <v>NA-14725</v>
          </cell>
        </row>
        <row r="252">
          <cell r="B252">
            <v>32</v>
          </cell>
          <cell r="C252" t="str">
            <v>SENAR ARRUABARRENA</v>
          </cell>
          <cell r="D252" t="str">
            <v>ADUR</v>
          </cell>
          <cell r="E252">
            <v>90</v>
          </cell>
          <cell r="F252" t="str">
            <v>Beste Iruña</v>
          </cell>
          <cell r="G252" t="str">
            <v>NA-15346</v>
          </cell>
        </row>
        <row r="253">
          <cell r="B253">
            <v>33</v>
          </cell>
          <cell r="C253" t="str">
            <v>ASTIZ RODRIGUEZ</v>
          </cell>
          <cell r="D253" t="str">
            <v>RUBEN</v>
          </cell>
          <cell r="E253">
            <v>96</v>
          </cell>
          <cell r="F253" t="str">
            <v>C.A.Iranzu</v>
          </cell>
          <cell r="G253" t="str">
            <v>NA-15058</v>
          </cell>
        </row>
        <row r="254">
          <cell r="B254">
            <v>34</v>
          </cell>
          <cell r="C254" t="str">
            <v>ATANCE CASTEJON</v>
          </cell>
          <cell r="D254" t="str">
            <v>MIGUEL</v>
          </cell>
          <cell r="E254">
            <v>95</v>
          </cell>
          <cell r="F254" t="str">
            <v>C.A.Iranzu</v>
          </cell>
          <cell r="G254" t="str">
            <v>NA-15279</v>
          </cell>
        </row>
        <row r="255">
          <cell r="B255">
            <v>35</v>
          </cell>
          <cell r="C255" t="str">
            <v>GOICOECHEA GASTON</v>
          </cell>
          <cell r="D255" t="str">
            <v>JOSEBA</v>
          </cell>
          <cell r="E255">
            <v>88</v>
          </cell>
          <cell r="F255" t="str">
            <v>C.A.Iranzu</v>
          </cell>
          <cell r="G255" t="str">
            <v>NA-15143</v>
          </cell>
        </row>
        <row r="256">
          <cell r="B256">
            <v>36</v>
          </cell>
          <cell r="C256" t="str">
            <v>JUANIZ OROQUIETA</v>
          </cell>
          <cell r="D256" t="str">
            <v>RUBEN</v>
          </cell>
          <cell r="E256">
            <v>85</v>
          </cell>
          <cell r="F256" t="str">
            <v>C.A.Iranzu</v>
          </cell>
          <cell r="G256" t="str">
            <v>NA-15274</v>
          </cell>
        </row>
        <row r="257">
          <cell r="B257">
            <v>37</v>
          </cell>
          <cell r="C257" t="str">
            <v>LEGARDA SEMBROIZ</v>
          </cell>
          <cell r="D257" t="str">
            <v>RUBEN</v>
          </cell>
          <cell r="E257">
            <v>81</v>
          </cell>
          <cell r="F257" t="str">
            <v>C.A.Iranzu</v>
          </cell>
          <cell r="G257" t="str">
            <v>NA-15144</v>
          </cell>
        </row>
        <row r="258">
          <cell r="B258">
            <v>38</v>
          </cell>
          <cell r="C258" t="str">
            <v>URMAN LOPEZ</v>
          </cell>
          <cell r="D258" t="str">
            <v>IVAN</v>
          </cell>
          <cell r="E258">
            <v>83</v>
          </cell>
          <cell r="F258" t="str">
            <v>C.A.Iranzu</v>
          </cell>
          <cell r="G258" t="str">
            <v>NA-15275</v>
          </cell>
        </row>
        <row r="259">
          <cell r="B259">
            <v>39</v>
          </cell>
          <cell r="C259" t="str">
            <v>ZUÑIGA LACRUZ</v>
          </cell>
          <cell r="D259" t="str">
            <v>FCO. JAVIER</v>
          </cell>
          <cell r="E259">
            <v>84</v>
          </cell>
          <cell r="F259" t="str">
            <v>C.A.Iranzu</v>
          </cell>
          <cell r="G259" t="str">
            <v>NA-15276</v>
          </cell>
        </row>
        <row r="260">
          <cell r="B260">
            <v>40</v>
          </cell>
          <cell r="C260" t="str">
            <v>ISABA PEREZ</v>
          </cell>
          <cell r="D260" t="str">
            <v>EDUARDO</v>
          </cell>
          <cell r="E260">
            <v>82</v>
          </cell>
          <cell r="F260" t="str">
            <v>CAD Tafalla</v>
          </cell>
          <cell r="G260" t="str">
            <v>NA-1366</v>
          </cell>
        </row>
        <row r="261">
          <cell r="B261">
            <v>41</v>
          </cell>
          <cell r="C261" t="str">
            <v>MORENO LLORENTE</v>
          </cell>
          <cell r="D261" t="str">
            <v>FCO. JAVIER</v>
          </cell>
          <cell r="E261">
            <v>81</v>
          </cell>
          <cell r="F261" t="str">
            <v>CAD Tafalla</v>
          </cell>
          <cell r="G261" t="str">
            <v>NA-1369</v>
          </cell>
        </row>
        <row r="262">
          <cell r="B262">
            <v>42</v>
          </cell>
          <cell r="C262" t="str">
            <v>PEREZ ALONSO</v>
          </cell>
          <cell r="D262" t="str">
            <v>RICARDO</v>
          </cell>
          <cell r="E262">
            <v>86</v>
          </cell>
          <cell r="F262" t="str">
            <v>CAD Tafalla</v>
          </cell>
          <cell r="G262" t="str">
            <v>NA-1143</v>
          </cell>
        </row>
        <row r="263">
          <cell r="B263">
            <v>43</v>
          </cell>
          <cell r="C263" t="str">
            <v>SEBASTIAN BUSTAMANTE</v>
          </cell>
          <cell r="D263" t="str">
            <v>ERIK</v>
          </cell>
          <cell r="E263">
            <v>88</v>
          </cell>
          <cell r="F263" t="str">
            <v>CAD Tafalla</v>
          </cell>
          <cell r="G263" t="str">
            <v>NA-1370</v>
          </cell>
        </row>
        <row r="264">
          <cell r="B264">
            <v>44</v>
          </cell>
          <cell r="C264" t="str">
            <v>VILAS VILLAPLANA</v>
          </cell>
          <cell r="D264" t="str">
            <v>MIGUEL ANGEL</v>
          </cell>
          <cell r="E264">
            <v>82</v>
          </cell>
          <cell r="F264" t="str">
            <v>CAD Tafalla</v>
          </cell>
          <cell r="G264" t="str">
            <v>NA-1324</v>
          </cell>
        </row>
        <row r="265">
          <cell r="B265">
            <v>45</v>
          </cell>
          <cell r="C265" t="str">
            <v>SANZ DELGADO</v>
          </cell>
          <cell r="D265" t="str">
            <v>JOSE ANTONIO</v>
          </cell>
          <cell r="E265">
            <v>84</v>
          </cell>
          <cell r="F265" t="str">
            <v>GANA</v>
          </cell>
          <cell r="G265" t="str">
            <v>NA-1299</v>
          </cell>
        </row>
        <row r="266">
          <cell r="B266">
            <v>46</v>
          </cell>
          <cell r="C266" t="str">
            <v>ARISTU PEREZ DE LARRAYA</v>
          </cell>
          <cell r="D266" t="str">
            <v xml:space="preserve">MIGUEL   </v>
          </cell>
          <cell r="E266">
            <v>83</v>
          </cell>
          <cell r="F266" t="str">
            <v>Hiru-Herri</v>
          </cell>
          <cell r="G266" t="str">
            <v>NA-14893</v>
          </cell>
        </row>
        <row r="267">
          <cell r="B267">
            <v>47</v>
          </cell>
          <cell r="C267" t="str">
            <v>BLANCO URMENETA</v>
          </cell>
          <cell r="D267" t="str">
            <v>AITOR</v>
          </cell>
          <cell r="E267">
            <v>96</v>
          </cell>
          <cell r="F267" t="str">
            <v>Hiru-Herri</v>
          </cell>
          <cell r="G267" t="str">
            <v>NA-15181</v>
          </cell>
        </row>
        <row r="268">
          <cell r="B268">
            <v>48</v>
          </cell>
          <cell r="C268" t="str">
            <v>CORREA BASTERRA</v>
          </cell>
          <cell r="D268" t="str">
            <v>IMANOL</v>
          </cell>
          <cell r="E268">
            <v>95</v>
          </cell>
          <cell r="F268" t="str">
            <v>Hiru-Herri</v>
          </cell>
          <cell r="G268" t="str">
            <v>NA-14943</v>
          </cell>
        </row>
        <row r="269">
          <cell r="B269">
            <v>49</v>
          </cell>
          <cell r="C269" t="str">
            <v>ECHAMENDI VILLANUEVA</v>
          </cell>
          <cell r="D269" t="str">
            <v>MIKEL</v>
          </cell>
          <cell r="E269">
            <v>89</v>
          </cell>
          <cell r="F269" t="str">
            <v>Hiru-Herri</v>
          </cell>
          <cell r="G269" t="str">
            <v>NA-15325</v>
          </cell>
        </row>
        <row r="270">
          <cell r="B270">
            <v>50</v>
          </cell>
          <cell r="C270" t="str">
            <v>EZKERRA ZUDAIRE</v>
          </cell>
          <cell r="D270" t="str">
            <v>BEÑAT</v>
          </cell>
          <cell r="E270">
            <v>95</v>
          </cell>
          <cell r="F270" t="str">
            <v>Hiru-Herri</v>
          </cell>
          <cell r="G270" t="str">
            <v>NA-14512</v>
          </cell>
        </row>
        <row r="271">
          <cell r="B271">
            <v>51</v>
          </cell>
          <cell r="C271" t="str">
            <v>GARCES BARGADA</v>
          </cell>
          <cell r="D271" t="str">
            <v>IGOR</v>
          </cell>
          <cell r="E271">
            <v>89</v>
          </cell>
          <cell r="F271" t="str">
            <v>Hiru-Herri</v>
          </cell>
          <cell r="G271" t="str">
            <v>NA-14956</v>
          </cell>
        </row>
        <row r="272">
          <cell r="B272">
            <v>52</v>
          </cell>
          <cell r="C272" t="str">
            <v>GARCIA ARTEAGA</v>
          </cell>
          <cell r="D272" t="str">
            <v>JOSEBA</v>
          </cell>
          <cell r="E272">
            <v>86</v>
          </cell>
          <cell r="F272" t="str">
            <v>Hiru-Herri</v>
          </cell>
          <cell r="G272" t="str">
            <v>NA-15059</v>
          </cell>
        </row>
        <row r="273">
          <cell r="B273">
            <v>53</v>
          </cell>
          <cell r="C273" t="str">
            <v>MAGAÑA MONDEJAR</v>
          </cell>
          <cell r="D273" t="str">
            <v>JAVIER</v>
          </cell>
          <cell r="E273">
            <v>88</v>
          </cell>
          <cell r="F273" t="str">
            <v>Hiru-Herri</v>
          </cell>
          <cell r="G273" t="str">
            <v>NA-15327</v>
          </cell>
        </row>
        <row r="274">
          <cell r="B274">
            <v>54</v>
          </cell>
          <cell r="C274" t="str">
            <v>MULLER</v>
          </cell>
          <cell r="D274" t="str">
            <v>MARTIN IGNACIO</v>
          </cell>
          <cell r="E274">
            <v>91</v>
          </cell>
          <cell r="F274" t="str">
            <v>Hiru-Herri</v>
          </cell>
          <cell r="G274" t="str">
            <v>NA-14710</v>
          </cell>
          <cell r="H274" t="str">
            <v xml:space="preserve"> </v>
          </cell>
        </row>
        <row r="275">
          <cell r="B275">
            <v>55</v>
          </cell>
          <cell r="C275" t="str">
            <v>ORRADRE LANDER</v>
          </cell>
          <cell r="D275" t="str">
            <v>IVAN</v>
          </cell>
          <cell r="E275">
            <v>84</v>
          </cell>
          <cell r="F275" t="str">
            <v>Hiru-Herri</v>
          </cell>
          <cell r="G275" t="str">
            <v>NA-1352</v>
          </cell>
        </row>
        <row r="276">
          <cell r="B276">
            <v>56</v>
          </cell>
          <cell r="C276" t="str">
            <v>PALOMO DEL ROSARIO</v>
          </cell>
          <cell r="D276" t="str">
            <v>DAVID</v>
          </cell>
          <cell r="E276">
            <v>83</v>
          </cell>
          <cell r="F276" t="str">
            <v>Hiru-Herri</v>
          </cell>
          <cell r="G276" t="str">
            <v>NA-15061</v>
          </cell>
        </row>
        <row r="277">
          <cell r="B277">
            <v>57</v>
          </cell>
          <cell r="C277" t="str">
            <v>ROTA VILLANUEVA</v>
          </cell>
          <cell r="D277" t="str">
            <v>ATARRATZE BEÑAT</v>
          </cell>
          <cell r="E277">
            <v>91</v>
          </cell>
          <cell r="F277" t="str">
            <v>Hiru-Herri</v>
          </cell>
          <cell r="G277" t="str">
            <v>NA-14490</v>
          </cell>
        </row>
        <row r="278">
          <cell r="B278">
            <v>58</v>
          </cell>
          <cell r="C278" t="str">
            <v>SANZ BLASCO</v>
          </cell>
          <cell r="D278" t="str">
            <v>IÑAKI</v>
          </cell>
          <cell r="E278">
            <v>95</v>
          </cell>
          <cell r="F278" t="str">
            <v>Hiru-Herri</v>
          </cell>
          <cell r="G278" t="str">
            <v>NA-14514</v>
          </cell>
        </row>
        <row r="279">
          <cell r="B279">
            <v>59</v>
          </cell>
          <cell r="C279" t="str">
            <v>SOLA TORRALBA</v>
          </cell>
          <cell r="D279" t="str">
            <v>ION</v>
          </cell>
          <cell r="E279">
            <v>84</v>
          </cell>
          <cell r="F279" t="str">
            <v>Hiru-Herri</v>
          </cell>
          <cell r="G279" t="str">
            <v>NA-14396</v>
          </cell>
        </row>
        <row r="280">
          <cell r="B280">
            <v>60</v>
          </cell>
          <cell r="C280" t="str">
            <v>VILLAVA ARIZTEGUI</v>
          </cell>
          <cell r="D280" t="str">
            <v>XABIER</v>
          </cell>
          <cell r="E280">
            <v>82</v>
          </cell>
          <cell r="F280" t="str">
            <v>Hiru-Herri</v>
          </cell>
          <cell r="G280" t="str">
            <v>NA-14495</v>
          </cell>
        </row>
        <row r="281">
          <cell r="B281">
            <v>61</v>
          </cell>
          <cell r="C281" t="str">
            <v>AZCONA GOÑI</v>
          </cell>
          <cell r="D281" t="str">
            <v>MIKEL</v>
          </cell>
          <cell r="E281">
            <v>93</v>
          </cell>
          <cell r="F281" t="str">
            <v>Grupompleo PAT</v>
          </cell>
          <cell r="G281" t="str">
            <v>NA-14187</v>
          </cell>
        </row>
        <row r="282">
          <cell r="B282">
            <v>62</v>
          </cell>
          <cell r="C282" t="str">
            <v>QUINTANA LACALLE</v>
          </cell>
          <cell r="D282" t="str">
            <v>DIEGO</v>
          </cell>
          <cell r="E282">
            <v>95</v>
          </cell>
          <cell r="F282" t="str">
            <v>Grupompleo PAT</v>
          </cell>
          <cell r="G282" t="str">
            <v>NA-14439</v>
          </cell>
        </row>
        <row r="283">
          <cell r="B283">
            <v>63</v>
          </cell>
          <cell r="C283" t="str">
            <v>YANIZ PEJENAUTE</v>
          </cell>
          <cell r="D283" t="str">
            <v>MARCOS</v>
          </cell>
          <cell r="E283">
            <v>87</v>
          </cell>
          <cell r="F283" t="str">
            <v>Grupompleo PAT</v>
          </cell>
          <cell r="G283" t="str">
            <v>NA-14405</v>
          </cell>
        </row>
        <row r="284">
          <cell r="B284">
            <v>64</v>
          </cell>
          <cell r="C284" t="str">
            <v>ANGULO CASTILLO</v>
          </cell>
          <cell r="D284" t="str">
            <v>FRANCISCO</v>
          </cell>
          <cell r="E284">
            <v>82</v>
          </cell>
          <cell r="F284" t="str">
            <v>Grupompleo PAT</v>
          </cell>
          <cell r="G284" t="str">
            <v>NA-15227</v>
          </cell>
          <cell r="H284" t="str">
            <v xml:space="preserve"> </v>
          </cell>
        </row>
        <row r="285">
          <cell r="B285">
            <v>65</v>
          </cell>
          <cell r="C285" t="str">
            <v>JIMENEZ LOZANO</v>
          </cell>
          <cell r="D285" t="str">
            <v xml:space="preserve">JUAN </v>
          </cell>
          <cell r="E285">
            <v>90</v>
          </cell>
          <cell r="F285" t="str">
            <v>Grupompleo PAT</v>
          </cell>
          <cell r="G285" t="str">
            <v>SA-4113</v>
          </cell>
          <cell r="H285" t="str">
            <v>N.N.</v>
          </cell>
        </row>
        <row r="286">
          <cell r="B286">
            <v>66</v>
          </cell>
          <cell r="C286" t="str">
            <v>PASCUAL FERNANDEZ</v>
          </cell>
          <cell r="D286" t="str">
            <v>JORGE</v>
          </cell>
          <cell r="E286">
            <v>90</v>
          </cell>
          <cell r="F286" t="str">
            <v>Grupompleo PAT</v>
          </cell>
          <cell r="G286" t="str">
            <v>SO-3124</v>
          </cell>
          <cell r="H286" t="str">
            <v>N.N.</v>
          </cell>
        </row>
        <row r="287">
          <cell r="B287">
            <v>67</v>
          </cell>
          <cell r="C287" t="str">
            <v>PEREZ DIAGO</v>
          </cell>
          <cell r="D287" t="str">
            <v>FERMIN</v>
          </cell>
          <cell r="E287">
            <v>90</v>
          </cell>
          <cell r="F287" t="str">
            <v>Grupompleo PAT</v>
          </cell>
          <cell r="G287" t="str">
            <v>NA-14007</v>
          </cell>
        </row>
        <row r="288">
          <cell r="B288">
            <v>68</v>
          </cell>
          <cell r="C288" t="str">
            <v>ORTIZ MARQUEZ</v>
          </cell>
          <cell r="D288" t="str">
            <v>JUAN ANTONIO</v>
          </cell>
          <cell r="E288">
            <v>85</v>
          </cell>
          <cell r="F288" t="str">
            <v>Grupompleo PAT</v>
          </cell>
          <cell r="G288" t="str">
            <v>NA-15012</v>
          </cell>
        </row>
        <row r="289">
          <cell r="B289">
            <v>69</v>
          </cell>
          <cell r="C289" t="str">
            <v>SANCHEZ RUIZ DE LA CUESTA</v>
          </cell>
          <cell r="D289" t="str">
            <v>RODRIGO</v>
          </cell>
          <cell r="E289">
            <v>91</v>
          </cell>
          <cell r="F289" t="str">
            <v>Grupompleo PAT</v>
          </cell>
          <cell r="G289" t="str">
            <v>NA-14302</v>
          </cell>
        </row>
        <row r="290">
          <cell r="B290">
            <v>70</v>
          </cell>
          <cell r="C290" t="str">
            <v>SANCHEZ SACEDA</v>
          </cell>
          <cell r="D290" t="str">
            <v>ENRIQUE</v>
          </cell>
          <cell r="E290">
            <v>83</v>
          </cell>
          <cell r="F290" t="str">
            <v>Grupompleo PAT</v>
          </cell>
          <cell r="G290" t="str">
            <v>M-1762</v>
          </cell>
          <cell r="H290" t="str">
            <v>N.N.</v>
          </cell>
        </row>
        <row r="291">
          <cell r="B291">
            <v>71</v>
          </cell>
          <cell r="C291" t="str">
            <v>SERRANO ZUERAS</v>
          </cell>
          <cell r="D291" t="str">
            <v>FERNANDO</v>
          </cell>
          <cell r="E291">
            <v>93</v>
          </cell>
          <cell r="F291" t="str">
            <v>Grupompleo PAT</v>
          </cell>
          <cell r="G291" t="str">
            <v>M-7042</v>
          </cell>
          <cell r="H291" t="str">
            <v>N.N.</v>
          </cell>
        </row>
        <row r="292">
          <cell r="B292">
            <v>72</v>
          </cell>
          <cell r="C292" t="str">
            <v>TOBAR BEPERET</v>
          </cell>
          <cell r="D292" t="str">
            <v>IÑIGO</v>
          </cell>
          <cell r="E292">
            <v>96</v>
          </cell>
          <cell r="F292" t="str">
            <v>Grupompleo PAT</v>
          </cell>
          <cell r="G292" t="str">
            <v>NA-15026</v>
          </cell>
        </row>
        <row r="293">
          <cell r="B293">
            <v>73</v>
          </cell>
          <cell r="C293" t="str">
            <v>TRASEIRA LINARES</v>
          </cell>
          <cell r="D293" t="str">
            <v>CESAR</v>
          </cell>
          <cell r="E293">
            <v>93</v>
          </cell>
          <cell r="F293" t="str">
            <v>Grupompleo PAT</v>
          </cell>
          <cell r="G293" t="str">
            <v>NA-14916</v>
          </cell>
        </row>
        <row r="294">
          <cell r="B294">
            <v>74</v>
          </cell>
          <cell r="C294" t="str">
            <v>ANDUEZA GARCIA</v>
          </cell>
          <cell r="D294" t="str">
            <v>JON ANDER</v>
          </cell>
          <cell r="E294">
            <v>94</v>
          </cell>
          <cell r="F294" t="str">
            <v>Hiru-Herri</v>
          </cell>
          <cell r="G294" t="str">
            <v>NA-14353</v>
          </cell>
        </row>
        <row r="295">
          <cell r="B295">
            <v>75</v>
          </cell>
          <cell r="C295" t="str">
            <v>AGUIRRE ORTEGA</v>
          </cell>
          <cell r="D295" t="str">
            <v>JAVIER</v>
          </cell>
          <cell r="E295">
            <v>85</v>
          </cell>
          <cell r="F295" t="str">
            <v>Ribera At.</v>
          </cell>
          <cell r="G295" t="str">
            <v>NA-15131</v>
          </cell>
        </row>
        <row r="296">
          <cell r="B296">
            <v>76</v>
          </cell>
          <cell r="C296" t="str">
            <v>ALONSO ARRONDO</v>
          </cell>
          <cell r="D296" t="str">
            <v>GUILLERMO</v>
          </cell>
          <cell r="E296">
            <v>90</v>
          </cell>
          <cell r="F296" t="str">
            <v>Ribera At.</v>
          </cell>
          <cell r="G296" t="str">
            <v>NA-14563</v>
          </cell>
        </row>
        <row r="297">
          <cell r="B297">
            <v>77</v>
          </cell>
          <cell r="C297" t="str">
            <v>AMZIL ZAITOUNI</v>
          </cell>
          <cell r="D297" t="str">
            <v>OUSSAMA</v>
          </cell>
          <cell r="E297">
            <v>94</v>
          </cell>
          <cell r="F297" t="str">
            <v>Ribera At.</v>
          </cell>
          <cell r="G297" t="str">
            <v>NA-14309</v>
          </cell>
        </row>
        <row r="298">
          <cell r="B298">
            <v>78</v>
          </cell>
          <cell r="C298" t="str">
            <v>BOULAME BEN BOUCHTA</v>
          </cell>
          <cell r="D298" t="str">
            <v>JAOUAD</v>
          </cell>
          <cell r="E298">
            <v>82</v>
          </cell>
          <cell r="F298" t="str">
            <v>Ribera At.</v>
          </cell>
          <cell r="G298" t="str">
            <v>NA-14160</v>
          </cell>
        </row>
        <row r="299">
          <cell r="B299">
            <v>79</v>
          </cell>
          <cell r="C299" t="str">
            <v>CATALAN LOPEZ</v>
          </cell>
          <cell r="D299" t="str">
            <v>MARCOS</v>
          </cell>
          <cell r="E299">
            <v>89</v>
          </cell>
          <cell r="F299" t="str">
            <v>Ribera At.</v>
          </cell>
          <cell r="G299" t="str">
            <v>NA-15247</v>
          </cell>
        </row>
        <row r="300">
          <cell r="B300">
            <v>80</v>
          </cell>
          <cell r="C300" t="str">
            <v xml:space="preserve">CHERKAOUI </v>
          </cell>
          <cell r="D300" t="str">
            <v>MOUHSSINE</v>
          </cell>
          <cell r="E300">
            <v>82</v>
          </cell>
          <cell r="F300" t="str">
            <v>Ribera At.</v>
          </cell>
          <cell r="G300" t="str">
            <v>AR-2303</v>
          </cell>
          <cell r="H300" t="str">
            <v>E</v>
          </cell>
        </row>
        <row r="301">
          <cell r="B301">
            <v>81</v>
          </cell>
          <cell r="C301" t="str">
            <v>CLAUSIN MAÑERU</v>
          </cell>
          <cell r="D301" t="str">
            <v>LUIS</v>
          </cell>
          <cell r="E301">
            <v>82</v>
          </cell>
          <cell r="F301" t="str">
            <v>Ribera At.</v>
          </cell>
          <cell r="G301" t="str">
            <v>NA-14995</v>
          </cell>
        </row>
        <row r="302">
          <cell r="B302">
            <v>82</v>
          </cell>
          <cell r="C302" t="str">
            <v>CRESPO MEDIERO</v>
          </cell>
          <cell r="D302" t="str">
            <v>AITOR</v>
          </cell>
          <cell r="E302">
            <v>95</v>
          </cell>
          <cell r="F302" t="str">
            <v>Ribera At.</v>
          </cell>
          <cell r="G302" t="str">
            <v>NA-14871</v>
          </cell>
        </row>
        <row r="303">
          <cell r="B303">
            <v>83</v>
          </cell>
          <cell r="C303" t="str">
            <v>DIAZ GARRIDO</v>
          </cell>
          <cell r="D303" t="str">
            <v>DANIEL</v>
          </cell>
          <cell r="E303">
            <v>93</v>
          </cell>
          <cell r="F303" t="str">
            <v>Ribera At.</v>
          </cell>
          <cell r="G303" t="str">
            <v>NA-14194</v>
          </cell>
        </row>
        <row r="304">
          <cell r="B304">
            <v>84</v>
          </cell>
          <cell r="C304" t="str">
            <v>LAHOZ GARCIA</v>
          </cell>
          <cell r="D304" t="str">
            <v>CARLOS</v>
          </cell>
          <cell r="E304">
            <v>86</v>
          </cell>
          <cell r="F304" t="str">
            <v>Ribera At.</v>
          </cell>
          <cell r="G304" t="str">
            <v>NA-15250</v>
          </cell>
        </row>
        <row r="305">
          <cell r="B305">
            <v>85</v>
          </cell>
          <cell r="C305" t="str">
            <v>LOZA OTAEGUI</v>
          </cell>
          <cell r="D305" t="str">
            <v>JON ANDER</v>
          </cell>
          <cell r="E305">
            <v>95</v>
          </cell>
          <cell r="F305" t="str">
            <v>Ribera At.</v>
          </cell>
          <cell r="G305" t="str">
            <v>NA-14481</v>
          </cell>
        </row>
        <row r="306">
          <cell r="B306">
            <v>86</v>
          </cell>
          <cell r="C306" t="str">
            <v>MAGAÑA CARRERA</v>
          </cell>
          <cell r="D306" t="str">
            <v>ALBERTO</v>
          </cell>
          <cell r="E306">
            <v>96</v>
          </cell>
          <cell r="F306" t="str">
            <v>Ribera At.</v>
          </cell>
          <cell r="G306" t="str">
            <v>NA-14768</v>
          </cell>
          <cell r="H306" t="str">
            <v xml:space="preserve"> </v>
          </cell>
        </row>
        <row r="307">
          <cell r="B307">
            <v>87</v>
          </cell>
          <cell r="C307" t="str">
            <v>MOKHTAR EL HADRI</v>
          </cell>
          <cell r="D307" t="str">
            <v>IDRISS</v>
          </cell>
          <cell r="E307">
            <v>92</v>
          </cell>
          <cell r="F307" t="str">
            <v>Ribera At.</v>
          </cell>
          <cell r="G307" t="str">
            <v>NA-15255</v>
          </cell>
        </row>
        <row r="308">
          <cell r="B308">
            <v>88</v>
          </cell>
          <cell r="C308" t="str">
            <v>MUÑOZ MOSTAZO</v>
          </cell>
          <cell r="D308" t="str">
            <v>IVAN</v>
          </cell>
          <cell r="E308">
            <v>81</v>
          </cell>
          <cell r="F308" t="str">
            <v>Ribera At.</v>
          </cell>
          <cell r="G308" t="str">
            <v>NA-12986</v>
          </cell>
        </row>
        <row r="309">
          <cell r="B309">
            <v>89</v>
          </cell>
          <cell r="C309" t="str">
            <v>PEREZ ALVAREZ</v>
          </cell>
          <cell r="D309" t="str">
            <v>JESUS SIRIO</v>
          </cell>
          <cell r="E309">
            <v>95</v>
          </cell>
          <cell r="F309" t="str">
            <v>Ribera At.</v>
          </cell>
          <cell r="G309" t="str">
            <v>NA-14769</v>
          </cell>
        </row>
        <row r="310">
          <cell r="B310">
            <v>90</v>
          </cell>
          <cell r="C310" t="str">
            <v>GARCIA RAMON</v>
          </cell>
          <cell r="D310" t="str">
            <v>IGNACIO</v>
          </cell>
          <cell r="E310">
            <v>90</v>
          </cell>
          <cell r="F310" t="str">
            <v>EDM Cayon Helios</v>
          </cell>
          <cell r="G310" t="str">
            <v>LO-6956</v>
          </cell>
          <cell r="H310" t="str">
            <v>N.N.</v>
          </cell>
        </row>
        <row r="311">
          <cell r="B311">
            <v>91</v>
          </cell>
          <cell r="C311" t="str">
            <v>ITURRIA CUMBA</v>
          </cell>
          <cell r="D311" t="str">
            <v>HECTOR</v>
          </cell>
          <cell r="E311">
            <v>80</v>
          </cell>
          <cell r="F311" t="str">
            <v>CAD Tafalla</v>
          </cell>
          <cell r="G311" t="str">
            <v>NA-1367</v>
          </cell>
        </row>
      </sheetData>
      <sheetData sheetId="1">
        <row r="2">
          <cell r="A2" t="str">
            <v>CAMPEONATO NAVARRO CROSS CORTO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1"/>
  <sheetViews>
    <sheetView topLeftCell="A215" workbookViewId="0">
      <selection activeCell="B233" sqref="B233"/>
    </sheetView>
  </sheetViews>
  <sheetFormatPr baseColWidth="10" defaultColWidth="9.1640625" defaultRowHeight="12" x14ac:dyDescent="0"/>
  <cols>
    <col min="1" max="1" width="3.5" customWidth="1"/>
    <col min="2" max="2" width="7.5" style="1" customWidth="1"/>
    <col min="3" max="3" width="28" customWidth="1"/>
    <col min="4" max="4" width="17.1640625" style="14" customWidth="1"/>
    <col min="5" max="5" width="4.6640625" customWidth="1"/>
    <col min="6" max="6" width="18.1640625" customWidth="1"/>
  </cols>
  <sheetData>
    <row r="1" spans="2:8" ht="21">
      <c r="B1" s="11" t="s">
        <v>34</v>
      </c>
      <c r="C1" s="7"/>
      <c r="D1" s="12"/>
    </row>
    <row r="3" spans="2:8" ht="13">
      <c r="B3" s="9" t="s">
        <v>2</v>
      </c>
      <c r="C3" s="10" t="s">
        <v>6</v>
      </c>
      <c r="D3" s="13" t="s">
        <v>4</v>
      </c>
      <c r="E3" s="10" t="s">
        <v>7</v>
      </c>
      <c r="F3" s="13" t="s">
        <v>5</v>
      </c>
      <c r="G3" s="13" t="s">
        <v>8</v>
      </c>
      <c r="H3" s="13" t="s">
        <v>33</v>
      </c>
    </row>
    <row r="4" spans="2:8">
      <c r="B4">
        <v>340</v>
      </c>
      <c r="C4" t="s">
        <v>35</v>
      </c>
      <c r="D4" t="s">
        <v>36</v>
      </c>
      <c r="E4">
        <v>97</v>
      </c>
      <c r="F4" t="s">
        <v>37</v>
      </c>
      <c r="G4" t="s">
        <v>38</v>
      </c>
    </row>
    <row r="5" spans="2:8">
      <c r="B5">
        <v>341</v>
      </c>
      <c r="C5" s="23" t="s">
        <v>39</v>
      </c>
      <c r="D5" s="23" t="s">
        <v>40</v>
      </c>
      <c r="E5">
        <v>97</v>
      </c>
      <c r="F5" s="23" t="s">
        <v>41</v>
      </c>
      <c r="G5" s="23" t="s">
        <v>42</v>
      </c>
    </row>
    <row r="6" spans="2:8">
      <c r="B6">
        <v>342</v>
      </c>
      <c r="C6" s="23" t="s">
        <v>43</v>
      </c>
      <c r="D6" s="23" t="s">
        <v>44</v>
      </c>
      <c r="E6">
        <v>98</v>
      </c>
      <c r="F6" t="s">
        <v>45</v>
      </c>
      <c r="G6" s="23" t="s">
        <v>46</v>
      </c>
    </row>
    <row r="7" spans="2:8">
      <c r="B7">
        <v>343</v>
      </c>
      <c r="C7" s="23" t="s">
        <v>47</v>
      </c>
      <c r="D7" s="23" t="s">
        <v>48</v>
      </c>
      <c r="E7">
        <v>98</v>
      </c>
      <c r="F7" t="s">
        <v>45</v>
      </c>
      <c r="G7" s="23" t="s">
        <v>49</v>
      </c>
    </row>
    <row r="8" spans="2:8">
      <c r="B8">
        <v>344</v>
      </c>
      <c r="C8" t="s">
        <v>50</v>
      </c>
      <c r="D8" t="s">
        <v>51</v>
      </c>
      <c r="E8">
        <v>97</v>
      </c>
      <c r="F8" s="23" t="s">
        <v>52</v>
      </c>
      <c r="G8" s="23" t="s">
        <v>53</v>
      </c>
    </row>
    <row r="9" spans="2:8">
      <c r="B9">
        <v>345</v>
      </c>
      <c r="C9" t="s">
        <v>54</v>
      </c>
      <c r="D9" t="s">
        <v>55</v>
      </c>
      <c r="E9">
        <v>98</v>
      </c>
      <c r="F9" s="23" t="s">
        <v>52</v>
      </c>
      <c r="G9" s="23" t="s">
        <v>56</v>
      </c>
    </row>
    <row r="10" spans="2:8">
      <c r="B10">
        <v>346</v>
      </c>
      <c r="C10" t="s">
        <v>54</v>
      </c>
      <c r="D10" t="s">
        <v>57</v>
      </c>
      <c r="E10">
        <v>98</v>
      </c>
      <c r="F10" s="23" t="s">
        <v>52</v>
      </c>
      <c r="G10" s="23" t="s">
        <v>58</v>
      </c>
    </row>
    <row r="11" spans="2:8">
      <c r="B11"/>
      <c r="D11"/>
      <c r="F11" s="23"/>
      <c r="G11" s="23"/>
    </row>
    <row r="12" spans="2:8">
      <c r="B12"/>
      <c r="D12"/>
    </row>
    <row r="13" spans="2:8">
      <c r="B13" t="s">
        <v>59</v>
      </c>
      <c r="D13"/>
    </row>
    <row r="14" spans="2:8">
      <c r="B14"/>
      <c r="D14"/>
    </row>
    <row r="15" spans="2:8">
      <c r="B15" t="s">
        <v>2</v>
      </c>
      <c r="C15" t="s">
        <v>6</v>
      </c>
      <c r="D15" t="s">
        <v>4</v>
      </c>
      <c r="E15" t="s">
        <v>60</v>
      </c>
      <c r="F15" t="s">
        <v>5</v>
      </c>
      <c r="G15" t="s">
        <v>8</v>
      </c>
      <c r="H15" t="s">
        <v>61</v>
      </c>
    </row>
    <row r="16" spans="2:8">
      <c r="B16">
        <v>360</v>
      </c>
      <c r="C16" t="s">
        <v>62</v>
      </c>
      <c r="D16" t="s">
        <v>63</v>
      </c>
      <c r="E16">
        <v>97</v>
      </c>
      <c r="F16" t="s">
        <v>37</v>
      </c>
      <c r="G16" t="s">
        <v>64</v>
      </c>
    </row>
    <row r="17" spans="2:7">
      <c r="B17">
        <v>361</v>
      </c>
      <c r="C17" t="s">
        <v>65</v>
      </c>
      <c r="D17" t="s">
        <v>66</v>
      </c>
      <c r="E17">
        <v>97</v>
      </c>
      <c r="F17" t="s">
        <v>37</v>
      </c>
      <c r="G17" t="s">
        <v>67</v>
      </c>
    </row>
    <row r="18" spans="2:7">
      <c r="B18">
        <v>362</v>
      </c>
      <c r="D18"/>
    </row>
    <row r="19" spans="2:7">
      <c r="B19">
        <v>363</v>
      </c>
      <c r="D19"/>
    </row>
    <row r="20" spans="2:7">
      <c r="B20">
        <v>364</v>
      </c>
      <c r="C20" s="14" t="s">
        <v>68</v>
      </c>
      <c r="D20" s="14" t="s">
        <v>69</v>
      </c>
      <c r="E20">
        <v>97</v>
      </c>
      <c r="F20" t="s">
        <v>37</v>
      </c>
      <c r="G20" s="14" t="s">
        <v>70</v>
      </c>
    </row>
    <row r="21" spans="2:7">
      <c r="B21">
        <v>365</v>
      </c>
      <c r="C21" s="55" t="s">
        <v>71</v>
      </c>
      <c r="D21" s="55" t="s">
        <v>72</v>
      </c>
      <c r="E21" s="23">
        <v>97</v>
      </c>
      <c r="F21" s="23" t="s">
        <v>37</v>
      </c>
      <c r="G21" s="55" t="s">
        <v>73</v>
      </c>
    </row>
    <row r="22" spans="2:7">
      <c r="B22">
        <v>366</v>
      </c>
      <c r="C22" s="55" t="s">
        <v>74</v>
      </c>
      <c r="D22" s="55" t="s">
        <v>75</v>
      </c>
      <c r="E22" s="23">
        <v>97</v>
      </c>
      <c r="F22" s="23" t="s">
        <v>37</v>
      </c>
      <c r="G22" s="55" t="s">
        <v>76</v>
      </c>
    </row>
    <row r="23" spans="2:7">
      <c r="B23">
        <v>367</v>
      </c>
      <c r="C23" t="s">
        <v>77</v>
      </c>
      <c r="D23" t="s">
        <v>78</v>
      </c>
      <c r="E23">
        <v>97</v>
      </c>
      <c r="F23" t="s">
        <v>41</v>
      </c>
      <c r="G23" t="s">
        <v>79</v>
      </c>
    </row>
    <row r="24" spans="2:7">
      <c r="B24">
        <v>368</v>
      </c>
      <c r="C24" s="23" t="s">
        <v>80</v>
      </c>
      <c r="D24" s="23" t="s">
        <v>81</v>
      </c>
      <c r="E24">
        <v>97</v>
      </c>
      <c r="F24" s="23" t="s">
        <v>41</v>
      </c>
      <c r="G24" s="23" t="s">
        <v>79</v>
      </c>
    </row>
    <row r="25" spans="2:7">
      <c r="B25">
        <v>369</v>
      </c>
      <c r="C25" s="23" t="s">
        <v>82</v>
      </c>
      <c r="D25" s="23" t="s">
        <v>83</v>
      </c>
      <c r="E25">
        <v>97</v>
      </c>
      <c r="F25" s="23" t="s">
        <v>41</v>
      </c>
      <c r="G25" s="23" t="s">
        <v>84</v>
      </c>
    </row>
    <row r="26" spans="2:7">
      <c r="B26">
        <v>370</v>
      </c>
      <c r="C26" s="23" t="s">
        <v>85</v>
      </c>
      <c r="D26" s="23" t="s">
        <v>81</v>
      </c>
      <c r="E26">
        <v>97</v>
      </c>
      <c r="F26" s="23" t="s">
        <v>41</v>
      </c>
      <c r="G26" s="23" t="s">
        <v>86</v>
      </c>
    </row>
    <row r="27" spans="2:7">
      <c r="B27">
        <v>371</v>
      </c>
      <c r="C27" s="23" t="s">
        <v>87</v>
      </c>
      <c r="D27" s="23" t="s">
        <v>88</v>
      </c>
      <c r="E27">
        <v>98</v>
      </c>
      <c r="F27" s="23" t="s">
        <v>41</v>
      </c>
      <c r="G27" s="23" t="s">
        <v>89</v>
      </c>
    </row>
    <row r="28" spans="2:7">
      <c r="B28">
        <v>372</v>
      </c>
      <c r="C28" s="14" t="s">
        <v>90</v>
      </c>
      <c r="D28" s="14" t="s">
        <v>10</v>
      </c>
      <c r="E28">
        <v>97</v>
      </c>
      <c r="F28" t="s">
        <v>45</v>
      </c>
      <c r="G28" s="14" t="s">
        <v>91</v>
      </c>
    </row>
    <row r="29" spans="2:7">
      <c r="B29">
        <v>373</v>
      </c>
      <c r="C29" s="55" t="s">
        <v>92</v>
      </c>
      <c r="D29" s="55" t="s">
        <v>93</v>
      </c>
      <c r="E29" s="23">
        <v>98</v>
      </c>
      <c r="F29" s="23" t="s">
        <v>52</v>
      </c>
      <c r="G29" s="55" t="s">
        <v>94</v>
      </c>
    </row>
    <row r="30" spans="2:7">
      <c r="B30">
        <v>374</v>
      </c>
      <c r="C30" s="55" t="s">
        <v>95</v>
      </c>
      <c r="D30" s="55" t="s">
        <v>83</v>
      </c>
      <c r="E30" s="23">
        <v>97</v>
      </c>
      <c r="F30" s="23" t="s">
        <v>52</v>
      </c>
      <c r="G30" s="55" t="s">
        <v>96</v>
      </c>
    </row>
    <row r="31" spans="2:7">
      <c r="B31">
        <v>375</v>
      </c>
      <c r="C31" s="55" t="s">
        <v>97</v>
      </c>
      <c r="D31" s="55" t="s">
        <v>98</v>
      </c>
      <c r="E31" s="23">
        <v>98</v>
      </c>
      <c r="F31" s="23" t="s">
        <v>52</v>
      </c>
      <c r="G31" s="55" t="s">
        <v>99</v>
      </c>
    </row>
    <row r="32" spans="2:7">
      <c r="B32">
        <v>376</v>
      </c>
      <c r="C32" s="55" t="s">
        <v>100</v>
      </c>
      <c r="D32" s="55" t="s">
        <v>93</v>
      </c>
      <c r="E32" s="23">
        <v>98</v>
      </c>
      <c r="F32" s="23" t="s">
        <v>52</v>
      </c>
      <c r="G32" s="55" t="s">
        <v>101</v>
      </c>
    </row>
    <row r="33" spans="2:8">
      <c r="B33">
        <v>377</v>
      </c>
      <c r="C33" s="55" t="s">
        <v>102</v>
      </c>
      <c r="D33" s="55" t="s">
        <v>103</v>
      </c>
      <c r="E33" s="23">
        <v>98</v>
      </c>
      <c r="F33" s="23" t="s">
        <v>52</v>
      </c>
      <c r="G33" s="55" t="s">
        <v>104</v>
      </c>
    </row>
    <row r="34" spans="2:8">
      <c r="B34">
        <v>378</v>
      </c>
      <c r="C34" s="55" t="s">
        <v>105</v>
      </c>
      <c r="D34" s="55" t="s">
        <v>69</v>
      </c>
      <c r="E34" s="23">
        <v>97</v>
      </c>
      <c r="F34" s="23" t="s">
        <v>52</v>
      </c>
      <c r="G34" s="55" t="s">
        <v>106</v>
      </c>
      <c r="H34" s="55" t="s">
        <v>107</v>
      </c>
    </row>
    <row r="35" spans="2:8">
      <c r="B35">
        <v>379</v>
      </c>
      <c r="C35" s="14" t="s">
        <v>108</v>
      </c>
      <c r="D35" s="14" t="s">
        <v>109</v>
      </c>
      <c r="E35">
        <v>97</v>
      </c>
      <c r="F35" t="s">
        <v>110</v>
      </c>
      <c r="G35" s="14" t="s">
        <v>111</v>
      </c>
    </row>
    <row r="36" spans="2:8">
      <c r="B36">
        <v>380</v>
      </c>
      <c r="C36" s="14" t="s">
        <v>112</v>
      </c>
      <c r="D36" s="14" t="s">
        <v>113</v>
      </c>
      <c r="E36">
        <v>98</v>
      </c>
      <c r="F36" t="s">
        <v>110</v>
      </c>
      <c r="G36" s="14" t="s">
        <v>114</v>
      </c>
    </row>
    <row r="37" spans="2:8">
      <c r="B37"/>
      <c r="D37"/>
    </row>
    <row r="38" spans="2:8">
      <c r="B38"/>
      <c r="D38"/>
    </row>
    <row r="39" spans="2:8">
      <c r="B39" t="s">
        <v>115</v>
      </c>
      <c r="D39"/>
    </row>
    <row r="40" spans="2:8">
      <c r="B40"/>
      <c r="D40"/>
    </row>
    <row r="41" spans="2:8">
      <c r="B41" t="s">
        <v>2</v>
      </c>
      <c r="C41" t="s">
        <v>6</v>
      </c>
      <c r="D41" t="s">
        <v>4</v>
      </c>
      <c r="E41" t="s">
        <v>60</v>
      </c>
      <c r="F41" t="s">
        <v>5</v>
      </c>
      <c r="G41" t="s">
        <v>8</v>
      </c>
      <c r="H41" t="s">
        <v>61</v>
      </c>
    </row>
    <row r="42" spans="2:8">
      <c r="B42">
        <v>300</v>
      </c>
      <c r="C42" t="s">
        <v>116</v>
      </c>
      <c r="D42" t="s">
        <v>117</v>
      </c>
      <c r="E42">
        <v>66</v>
      </c>
      <c r="F42" t="s">
        <v>37</v>
      </c>
      <c r="G42" t="s">
        <v>118</v>
      </c>
    </row>
    <row r="43" spans="2:8">
      <c r="B43">
        <v>301</v>
      </c>
      <c r="C43" t="s">
        <v>119</v>
      </c>
      <c r="D43" t="s">
        <v>120</v>
      </c>
      <c r="E43">
        <v>72</v>
      </c>
      <c r="F43" t="s">
        <v>37</v>
      </c>
      <c r="G43" t="s">
        <v>121</v>
      </c>
    </row>
    <row r="44" spans="2:8">
      <c r="B44">
        <v>302</v>
      </c>
      <c r="C44" t="s">
        <v>122</v>
      </c>
      <c r="D44" t="s">
        <v>123</v>
      </c>
      <c r="E44">
        <v>74</v>
      </c>
      <c r="F44" t="s">
        <v>124</v>
      </c>
      <c r="G44" t="s">
        <v>125</v>
      </c>
    </row>
    <row r="45" spans="2:8">
      <c r="B45">
        <v>303</v>
      </c>
      <c r="C45" t="s">
        <v>126</v>
      </c>
      <c r="D45" t="s">
        <v>127</v>
      </c>
      <c r="E45">
        <v>80</v>
      </c>
      <c r="F45" t="s">
        <v>124</v>
      </c>
      <c r="G45" t="s">
        <v>128</v>
      </c>
    </row>
    <row r="46" spans="2:8">
      <c r="B46">
        <v>304</v>
      </c>
      <c r="C46" t="s">
        <v>129</v>
      </c>
      <c r="D46" t="s">
        <v>130</v>
      </c>
      <c r="E46">
        <v>74</v>
      </c>
      <c r="F46" t="s">
        <v>124</v>
      </c>
      <c r="G46" t="s">
        <v>131</v>
      </c>
    </row>
    <row r="47" spans="2:8">
      <c r="B47">
        <v>305</v>
      </c>
      <c r="C47" t="s">
        <v>132</v>
      </c>
      <c r="D47" t="s">
        <v>133</v>
      </c>
      <c r="E47">
        <v>74</v>
      </c>
      <c r="F47" t="s">
        <v>124</v>
      </c>
      <c r="G47" t="s">
        <v>134</v>
      </c>
    </row>
    <row r="48" spans="2:8">
      <c r="B48">
        <v>306</v>
      </c>
      <c r="C48" t="s">
        <v>135</v>
      </c>
      <c r="D48" t="s">
        <v>136</v>
      </c>
      <c r="E48">
        <v>67</v>
      </c>
      <c r="F48" t="s">
        <v>124</v>
      </c>
      <c r="G48" t="s">
        <v>137</v>
      </c>
    </row>
    <row r="49" spans="2:8">
      <c r="B49">
        <v>307</v>
      </c>
      <c r="C49" t="s">
        <v>138</v>
      </c>
      <c r="D49" t="s">
        <v>139</v>
      </c>
      <c r="E49">
        <v>79</v>
      </c>
      <c r="F49" t="s">
        <v>124</v>
      </c>
      <c r="G49" t="s">
        <v>140</v>
      </c>
    </row>
    <row r="50" spans="2:8">
      <c r="B50">
        <v>308</v>
      </c>
      <c r="C50" t="s">
        <v>141</v>
      </c>
      <c r="D50" t="s">
        <v>142</v>
      </c>
      <c r="E50">
        <v>71</v>
      </c>
      <c r="F50" t="s">
        <v>124</v>
      </c>
      <c r="G50" t="s">
        <v>143</v>
      </c>
    </row>
    <row r="51" spans="2:8">
      <c r="B51">
        <v>309</v>
      </c>
      <c r="C51" t="s">
        <v>144</v>
      </c>
      <c r="D51" t="s">
        <v>145</v>
      </c>
      <c r="E51">
        <v>80</v>
      </c>
      <c r="F51" t="s">
        <v>124</v>
      </c>
      <c r="G51" t="s">
        <v>146</v>
      </c>
    </row>
    <row r="52" spans="2:8">
      <c r="B52">
        <v>310</v>
      </c>
      <c r="C52" t="s">
        <v>147</v>
      </c>
      <c r="D52" t="s">
        <v>148</v>
      </c>
      <c r="E52">
        <v>76</v>
      </c>
      <c r="F52" t="s">
        <v>124</v>
      </c>
      <c r="G52" t="s">
        <v>149</v>
      </c>
    </row>
    <row r="53" spans="2:8">
      <c r="B53">
        <v>311</v>
      </c>
      <c r="C53" t="s">
        <v>150</v>
      </c>
      <c r="D53" t="s">
        <v>151</v>
      </c>
      <c r="E53">
        <v>70</v>
      </c>
      <c r="F53" t="s">
        <v>124</v>
      </c>
      <c r="G53" t="s">
        <v>140</v>
      </c>
    </row>
    <row r="54" spans="2:8">
      <c r="B54">
        <v>312</v>
      </c>
      <c r="C54" t="s">
        <v>152</v>
      </c>
      <c r="D54" t="s">
        <v>153</v>
      </c>
      <c r="E54">
        <v>72</v>
      </c>
      <c r="F54" t="s">
        <v>124</v>
      </c>
      <c r="G54" t="s">
        <v>154</v>
      </c>
      <c r="H54" s="23" t="s">
        <v>107</v>
      </c>
    </row>
    <row r="55" spans="2:8">
      <c r="B55">
        <v>313</v>
      </c>
      <c r="C55" t="s">
        <v>155</v>
      </c>
      <c r="D55" t="s">
        <v>156</v>
      </c>
      <c r="E55">
        <v>70</v>
      </c>
      <c r="F55" t="s">
        <v>157</v>
      </c>
      <c r="G55" t="s">
        <v>158</v>
      </c>
    </row>
    <row r="56" spans="2:8">
      <c r="B56">
        <v>314</v>
      </c>
      <c r="C56" t="s">
        <v>159</v>
      </c>
      <c r="D56" t="s">
        <v>160</v>
      </c>
      <c r="E56">
        <v>74</v>
      </c>
      <c r="F56" t="s">
        <v>157</v>
      </c>
      <c r="G56" t="s">
        <v>161</v>
      </c>
    </row>
    <row r="57" spans="2:8">
      <c r="B57">
        <v>315</v>
      </c>
      <c r="C57" t="s">
        <v>162</v>
      </c>
      <c r="D57" t="s">
        <v>163</v>
      </c>
      <c r="E57">
        <v>75</v>
      </c>
      <c r="F57" t="s">
        <v>157</v>
      </c>
      <c r="G57" t="s">
        <v>164</v>
      </c>
    </row>
    <row r="58" spans="2:8">
      <c r="B58">
        <v>316</v>
      </c>
      <c r="C58" t="s">
        <v>165</v>
      </c>
      <c r="D58" t="s">
        <v>166</v>
      </c>
      <c r="E58">
        <v>76</v>
      </c>
      <c r="F58" t="s">
        <v>157</v>
      </c>
      <c r="G58" t="s">
        <v>167</v>
      </c>
    </row>
    <row r="59" spans="2:8">
      <c r="B59">
        <v>317</v>
      </c>
      <c r="C59" t="s">
        <v>168</v>
      </c>
      <c r="D59" t="s">
        <v>169</v>
      </c>
      <c r="E59">
        <v>77</v>
      </c>
      <c r="F59" t="s">
        <v>157</v>
      </c>
      <c r="G59" t="s">
        <v>170</v>
      </c>
    </row>
    <row r="60" spans="2:8">
      <c r="B60">
        <v>318</v>
      </c>
      <c r="C60" t="s">
        <v>171</v>
      </c>
      <c r="D60" t="s">
        <v>172</v>
      </c>
      <c r="E60">
        <v>74</v>
      </c>
      <c r="F60" t="s">
        <v>157</v>
      </c>
      <c r="G60" t="s">
        <v>173</v>
      </c>
    </row>
    <row r="61" spans="2:8">
      <c r="B61">
        <v>319</v>
      </c>
      <c r="C61" t="s">
        <v>174</v>
      </c>
      <c r="D61" t="s">
        <v>175</v>
      </c>
      <c r="E61">
        <v>69</v>
      </c>
      <c r="F61" t="s">
        <v>176</v>
      </c>
      <c r="G61" t="s">
        <v>177</v>
      </c>
    </row>
    <row r="62" spans="2:8">
      <c r="B62">
        <v>320</v>
      </c>
      <c r="C62" s="23" t="s">
        <v>178</v>
      </c>
      <c r="D62" s="23" t="s">
        <v>179</v>
      </c>
      <c r="E62">
        <v>75</v>
      </c>
      <c r="F62" s="23" t="s">
        <v>41</v>
      </c>
      <c r="G62" s="23" t="s">
        <v>180</v>
      </c>
    </row>
    <row r="63" spans="2:8">
      <c r="B63">
        <v>321</v>
      </c>
      <c r="C63" t="s">
        <v>181</v>
      </c>
      <c r="D63" t="s">
        <v>182</v>
      </c>
      <c r="E63">
        <v>74</v>
      </c>
      <c r="F63" t="s">
        <v>41</v>
      </c>
      <c r="G63" t="s">
        <v>183</v>
      </c>
    </row>
    <row r="64" spans="2:8">
      <c r="B64">
        <v>322</v>
      </c>
      <c r="C64" t="s">
        <v>184</v>
      </c>
      <c r="D64" t="s">
        <v>182</v>
      </c>
      <c r="E64">
        <v>70</v>
      </c>
      <c r="F64" t="s">
        <v>41</v>
      </c>
      <c r="G64" t="s">
        <v>185</v>
      </c>
    </row>
    <row r="65" spans="2:8">
      <c r="B65">
        <v>323</v>
      </c>
      <c r="C65" s="23" t="s">
        <v>186</v>
      </c>
      <c r="D65" s="23" t="s">
        <v>187</v>
      </c>
      <c r="E65">
        <v>74</v>
      </c>
      <c r="F65" s="23" t="s">
        <v>41</v>
      </c>
      <c r="G65" s="23" t="s">
        <v>188</v>
      </c>
    </row>
    <row r="66" spans="2:8">
      <c r="B66">
        <v>324</v>
      </c>
      <c r="C66" t="s">
        <v>189</v>
      </c>
      <c r="D66" t="s">
        <v>190</v>
      </c>
      <c r="E66">
        <v>73</v>
      </c>
      <c r="F66" t="s">
        <v>110</v>
      </c>
      <c r="G66" s="23" t="s">
        <v>191</v>
      </c>
    </row>
    <row r="67" spans="2:8">
      <c r="B67">
        <v>325</v>
      </c>
      <c r="C67" t="s">
        <v>192</v>
      </c>
      <c r="D67" t="s">
        <v>193</v>
      </c>
      <c r="E67">
        <v>71</v>
      </c>
      <c r="F67" t="s">
        <v>110</v>
      </c>
      <c r="G67" t="s">
        <v>194</v>
      </c>
      <c r="H67" t="s">
        <v>61</v>
      </c>
    </row>
    <row r="68" spans="2:8">
      <c r="B68"/>
      <c r="D68" s="56"/>
      <c r="E68" s="56"/>
    </row>
    <row r="69" spans="2:8">
      <c r="B69" t="s">
        <v>195</v>
      </c>
      <c r="D69"/>
    </row>
    <row r="70" spans="2:8">
      <c r="B70"/>
      <c r="D70"/>
    </row>
    <row r="71" spans="2:8">
      <c r="B71" t="s">
        <v>2</v>
      </c>
      <c r="C71" t="s">
        <v>6</v>
      </c>
      <c r="D71" t="s">
        <v>4</v>
      </c>
      <c r="E71" t="s">
        <v>60</v>
      </c>
      <c r="F71" t="s">
        <v>5</v>
      </c>
      <c r="G71" t="s">
        <v>8</v>
      </c>
    </row>
    <row r="72" spans="2:8">
      <c r="B72">
        <v>250</v>
      </c>
      <c r="C72" t="s">
        <v>196</v>
      </c>
      <c r="D72" t="s">
        <v>197</v>
      </c>
      <c r="E72">
        <v>81</v>
      </c>
      <c r="F72" t="s">
        <v>37</v>
      </c>
      <c r="G72" t="s">
        <v>198</v>
      </c>
    </row>
    <row r="73" spans="2:8">
      <c r="B73">
        <v>251</v>
      </c>
      <c r="C73" t="s">
        <v>199</v>
      </c>
      <c r="D73" t="s">
        <v>36</v>
      </c>
      <c r="E73">
        <v>91</v>
      </c>
      <c r="F73" t="s">
        <v>37</v>
      </c>
      <c r="G73" t="s">
        <v>200</v>
      </c>
    </row>
    <row r="74" spans="2:8">
      <c r="B74">
        <v>252</v>
      </c>
      <c r="C74" t="s">
        <v>201</v>
      </c>
      <c r="D74" t="s">
        <v>193</v>
      </c>
      <c r="E74">
        <v>87</v>
      </c>
      <c r="F74" t="s">
        <v>37</v>
      </c>
      <c r="G74" t="s">
        <v>202</v>
      </c>
    </row>
    <row r="75" spans="2:8">
      <c r="B75">
        <v>253</v>
      </c>
      <c r="C75" t="s">
        <v>203</v>
      </c>
      <c r="D75" t="s">
        <v>204</v>
      </c>
      <c r="E75">
        <v>95</v>
      </c>
      <c r="F75" t="s">
        <v>37</v>
      </c>
      <c r="G75" t="s">
        <v>205</v>
      </c>
    </row>
    <row r="76" spans="2:8">
      <c r="B76">
        <v>254</v>
      </c>
      <c r="C76" t="s">
        <v>206</v>
      </c>
      <c r="D76" t="s">
        <v>207</v>
      </c>
      <c r="E76">
        <v>86</v>
      </c>
      <c r="F76" t="s">
        <v>124</v>
      </c>
      <c r="G76" t="s">
        <v>208</v>
      </c>
    </row>
    <row r="77" spans="2:8">
      <c r="B77">
        <v>255</v>
      </c>
      <c r="C77" t="s">
        <v>209</v>
      </c>
      <c r="D77" t="s">
        <v>210</v>
      </c>
      <c r="E77">
        <v>85</v>
      </c>
      <c r="F77" t="s">
        <v>124</v>
      </c>
      <c r="G77" t="s">
        <v>211</v>
      </c>
    </row>
    <row r="78" spans="2:8">
      <c r="B78">
        <v>256</v>
      </c>
      <c r="C78" t="s">
        <v>212</v>
      </c>
      <c r="D78" t="s">
        <v>179</v>
      </c>
      <c r="E78">
        <v>81</v>
      </c>
      <c r="F78" t="s">
        <v>124</v>
      </c>
      <c r="G78" t="s">
        <v>213</v>
      </c>
    </row>
    <row r="79" spans="2:8">
      <c r="B79">
        <v>257</v>
      </c>
      <c r="C79" t="s">
        <v>214</v>
      </c>
      <c r="D79" t="s">
        <v>215</v>
      </c>
      <c r="E79">
        <v>88</v>
      </c>
      <c r="F79" t="s">
        <v>124</v>
      </c>
      <c r="G79" t="s">
        <v>216</v>
      </c>
    </row>
    <row r="80" spans="2:8">
      <c r="B80">
        <v>258</v>
      </c>
      <c r="C80" t="s">
        <v>217</v>
      </c>
      <c r="D80" t="s">
        <v>218</v>
      </c>
      <c r="E80">
        <v>83</v>
      </c>
      <c r="F80" t="s">
        <v>124</v>
      </c>
      <c r="G80" t="s">
        <v>219</v>
      </c>
    </row>
    <row r="81" spans="2:8">
      <c r="B81">
        <v>259</v>
      </c>
      <c r="C81" t="s">
        <v>220</v>
      </c>
      <c r="D81" t="s">
        <v>221</v>
      </c>
      <c r="E81">
        <v>89</v>
      </c>
      <c r="F81" t="s">
        <v>124</v>
      </c>
      <c r="G81" t="s">
        <v>222</v>
      </c>
    </row>
    <row r="82" spans="2:8">
      <c r="B82">
        <v>260</v>
      </c>
      <c r="C82" t="s">
        <v>223</v>
      </c>
      <c r="D82" t="s">
        <v>224</v>
      </c>
      <c r="E82">
        <v>81</v>
      </c>
      <c r="F82" s="23" t="s">
        <v>157</v>
      </c>
      <c r="G82" s="23" t="s">
        <v>225</v>
      </c>
    </row>
    <row r="83" spans="2:8">
      <c r="B83">
        <v>261</v>
      </c>
      <c r="C83" t="s">
        <v>226</v>
      </c>
      <c r="D83" t="s">
        <v>227</v>
      </c>
      <c r="E83">
        <v>96</v>
      </c>
      <c r="F83" s="23" t="s">
        <v>228</v>
      </c>
      <c r="G83" s="23" t="s">
        <v>229</v>
      </c>
    </row>
    <row r="84" spans="2:8">
      <c r="B84">
        <v>262</v>
      </c>
      <c r="C84" t="s">
        <v>230</v>
      </c>
      <c r="D84" t="s">
        <v>231</v>
      </c>
      <c r="E84">
        <v>81</v>
      </c>
      <c r="F84" t="s">
        <v>41</v>
      </c>
      <c r="G84" t="s">
        <v>232</v>
      </c>
    </row>
    <row r="85" spans="2:8">
      <c r="B85">
        <v>263</v>
      </c>
      <c r="C85" t="s">
        <v>233</v>
      </c>
      <c r="D85" t="s">
        <v>234</v>
      </c>
      <c r="E85">
        <v>82</v>
      </c>
      <c r="F85" t="s">
        <v>41</v>
      </c>
      <c r="G85" t="s">
        <v>235</v>
      </c>
    </row>
    <row r="86" spans="2:8">
      <c r="B86">
        <v>264</v>
      </c>
      <c r="C86" s="23" t="s">
        <v>236</v>
      </c>
      <c r="D86" s="23" t="s">
        <v>237</v>
      </c>
      <c r="E86">
        <v>96</v>
      </c>
      <c r="F86" t="s">
        <v>41</v>
      </c>
      <c r="G86" s="23" t="s">
        <v>238</v>
      </c>
    </row>
    <row r="87" spans="2:8">
      <c r="B87">
        <v>265</v>
      </c>
      <c r="C87" s="23" t="s">
        <v>239</v>
      </c>
      <c r="D87" s="23" t="s">
        <v>142</v>
      </c>
      <c r="E87">
        <v>81</v>
      </c>
      <c r="F87" t="s">
        <v>41</v>
      </c>
      <c r="G87" s="23" t="s">
        <v>240</v>
      </c>
    </row>
    <row r="88" spans="2:8">
      <c r="B88">
        <v>266</v>
      </c>
      <c r="C88" t="s">
        <v>241</v>
      </c>
      <c r="D88" t="s">
        <v>123</v>
      </c>
      <c r="E88">
        <v>95</v>
      </c>
      <c r="F88" t="s">
        <v>41</v>
      </c>
      <c r="G88" t="s">
        <v>242</v>
      </c>
    </row>
    <row r="89" spans="2:8">
      <c r="B89">
        <v>267</v>
      </c>
      <c r="C89" t="s">
        <v>243</v>
      </c>
      <c r="D89" t="s">
        <v>207</v>
      </c>
      <c r="E89">
        <v>96</v>
      </c>
      <c r="F89" s="23" t="s">
        <v>45</v>
      </c>
      <c r="G89" s="23" t="s">
        <v>177</v>
      </c>
    </row>
    <row r="90" spans="2:8">
      <c r="B90">
        <v>268</v>
      </c>
      <c r="C90" t="s">
        <v>244</v>
      </c>
      <c r="D90" t="s">
        <v>245</v>
      </c>
      <c r="E90">
        <v>93</v>
      </c>
      <c r="F90" s="23" t="s">
        <v>52</v>
      </c>
      <c r="G90" t="s">
        <v>246</v>
      </c>
      <c r="H90" t="s">
        <v>61</v>
      </c>
    </row>
    <row r="91" spans="2:8">
      <c r="B91">
        <v>269</v>
      </c>
      <c r="C91" t="s">
        <v>247</v>
      </c>
      <c r="D91" t="s">
        <v>51</v>
      </c>
      <c r="E91">
        <v>95</v>
      </c>
      <c r="F91" s="23" t="s">
        <v>52</v>
      </c>
      <c r="G91" s="23" t="s">
        <v>248</v>
      </c>
      <c r="H91" s="23"/>
    </row>
    <row r="92" spans="2:8">
      <c r="B92">
        <v>270</v>
      </c>
      <c r="C92" t="s">
        <v>249</v>
      </c>
      <c r="D92" t="s">
        <v>218</v>
      </c>
      <c r="E92">
        <v>82</v>
      </c>
      <c r="F92" s="23" t="s">
        <v>52</v>
      </c>
      <c r="G92" t="s">
        <v>250</v>
      </c>
    </row>
    <row r="93" spans="2:8">
      <c r="B93">
        <v>271</v>
      </c>
      <c r="C93" t="s">
        <v>251</v>
      </c>
      <c r="D93" t="s">
        <v>252</v>
      </c>
      <c r="E93">
        <v>81</v>
      </c>
      <c r="F93" s="23" t="s">
        <v>52</v>
      </c>
      <c r="G93" t="s">
        <v>253</v>
      </c>
    </row>
    <row r="94" spans="2:8">
      <c r="B94">
        <v>272</v>
      </c>
      <c r="C94" t="s">
        <v>254</v>
      </c>
      <c r="D94" t="s">
        <v>210</v>
      </c>
      <c r="E94">
        <v>84</v>
      </c>
      <c r="F94" s="23" t="s">
        <v>52</v>
      </c>
      <c r="G94" t="s">
        <v>255</v>
      </c>
    </row>
    <row r="95" spans="2:8">
      <c r="B95">
        <v>273</v>
      </c>
      <c r="C95" t="s">
        <v>256</v>
      </c>
      <c r="D95" t="s">
        <v>257</v>
      </c>
      <c r="E95">
        <v>86</v>
      </c>
      <c r="F95" s="23" t="s">
        <v>52</v>
      </c>
      <c r="G95" t="s">
        <v>258</v>
      </c>
      <c r="H95" t="s">
        <v>107</v>
      </c>
    </row>
    <row r="96" spans="2:8">
      <c r="B96">
        <v>274</v>
      </c>
      <c r="C96" t="s">
        <v>259</v>
      </c>
      <c r="D96" t="s">
        <v>260</v>
      </c>
      <c r="E96">
        <v>88</v>
      </c>
      <c r="F96" t="s">
        <v>110</v>
      </c>
      <c r="G96" t="s">
        <v>261</v>
      </c>
      <c r="H96" t="s">
        <v>262</v>
      </c>
    </row>
    <row r="97" spans="2:7">
      <c r="B97">
        <v>275</v>
      </c>
      <c r="C97" t="s">
        <v>263</v>
      </c>
      <c r="D97" t="s">
        <v>264</v>
      </c>
      <c r="E97">
        <v>96</v>
      </c>
      <c r="F97" t="s">
        <v>110</v>
      </c>
      <c r="G97" s="23" t="s">
        <v>265</v>
      </c>
    </row>
    <row r="98" spans="2:7">
      <c r="B98">
        <v>276</v>
      </c>
      <c r="C98" t="s">
        <v>266</v>
      </c>
      <c r="D98" t="s">
        <v>166</v>
      </c>
      <c r="E98">
        <v>92</v>
      </c>
      <c r="F98" t="s">
        <v>110</v>
      </c>
      <c r="G98" t="s">
        <v>267</v>
      </c>
    </row>
    <row r="99" spans="2:7">
      <c r="B99">
        <v>277</v>
      </c>
      <c r="C99" t="s">
        <v>268</v>
      </c>
      <c r="D99" t="s">
        <v>269</v>
      </c>
      <c r="E99">
        <v>89</v>
      </c>
      <c r="F99" t="s">
        <v>110</v>
      </c>
      <c r="G99" s="23" t="s">
        <v>270</v>
      </c>
    </row>
    <row r="100" spans="2:7">
      <c r="B100">
        <v>278</v>
      </c>
      <c r="C100" t="s">
        <v>271</v>
      </c>
      <c r="D100" t="s">
        <v>272</v>
      </c>
      <c r="E100">
        <v>96</v>
      </c>
      <c r="F100" t="s">
        <v>110</v>
      </c>
      <c r="G100" s="23" t="s">
        <v>273</v>
      </c>
    </row>
    <row r="101" spans="2:7">
      <c r="B101">
        <v>279</v>
      </c>
      <c r="C101" t="s">
        <v>274</v>
      </c>
      <c r="D101" t="s">
        <v>275</v>
      </c>
      <c r="E101">
        <v>94</v>
      </c>
      <c r="F101" t="s">
        <v>110</v>
      </c>
      <c r="G101" s="23" t="s">
        <v>276</v>
      </c>
    </row>
    <row r="102" spans="2:7">
      <c r="B102">
        <v>280</v>
      </c>
      <c r="C102" t="s">
        <v>277</v>
      </c>
      <c r="D102" t="s">
        <v>193</v>
      </c>
      <c r="E102">
        <v>96</v>
      </c>
      <c r="F102" t="s">
        <v>110</v>
      </c>
      <c r="G102" s="23" t="s">
        <v>278</v>
      </c>
    </row>
    <row r="103" spans="2:7">
      <c r="B103">
        <v>281</v>
      </c>
      <c r="C103" t="s">
        <v>279</v>
      </c>
      <c r="D103" t="s">
        <v>280</v>
      </c>
      <c r="E103">
        <v>93</v>
      </c>
      <c r="F103" t="s">
        <v>37</v>
      </c>
      <c r="G103" s="23" t="s">
        <v>281</v>
      </c>
    </row>
    <row r="104" spans="2:7">
      <c r="B104"/>
      <c r="D104"/>
    </row>
    <row r="105" spans="2:7">
      <c r="B105"/>
      <c r="D105"/>
    </row>
    <row r="106" spans="2:7">
      <c r="B106"/>
      <c r="D106"/>
    </row>
    <row r="107" spans="2:7">
      <c r="B107" t="s">
        <v>282</v>
      </c>
      <c r="D107"/>
    </row>
    <row r="108" spans="2:7">
      <c r="B108"/>
      <c r="D108"/>
    </row>
    <row r="109" spans="2:7">
      <c r="B109" t="s">
        <v>2</v>
      </c>
      <c r="C109" t="s">
        <v>6</v>
      </c>
      <c r="D109" t="s">
        <v>4</v>
      </c>
      <c r="E109" t="s">
        <v>60</v>
      </c>
      <c r="F109" t="s">
        <v>5</v>
      </c>
      <c r="G109" t="s">
        <v>8</v>
      </c>
    </row>
    <row r="110" spans="2:7">
      <c r="B110">
        <v>125</v>
      </c>
      <c r="C110" t="s">
        <v>283</v>
      </c>
      <c r="D110" t="s">
        <v>284</v>
      </c>
      <c r="E110">
        <v>79</v>
      </c>
      <c r="F110" t="s">
        <v>37</v>
      </c>
      <c r="G110" t="s">
        <v>285</v>
      </c>
    </row>
    <row r="111" spans="2:7">
      <c r="B111">
        <v>126</v>
      </c>
      <c r="C111" t="s">
        <v>286</v>
      </c>
      <c r="D111" t="s">
        <v>72</v>
      </c>
      <c r="E111">
        <v>65</v>
      </c>
      <c r="F111" t="s">
        <v>37</v>
      </c>
      <c r="G111" t="s">
        <v>287</v>
      </c>
    </row>
    <row r="112" spans="2:7">
      <c r="B112">
        <v>127</v>
      </c>
      <c r="C112" t="s">
        <v>286</v>
      </c>
      <c r="D112" t="s">
        <v>288</v>
      </c>
      <c r="E112">
        <v>67</v>
      </c>
      <c r="F112" t="s">
        <v>37</v>
      </c>
      <c r="G112" t="s">
        <v>289</v>
      </c>
    </row>
    <row r="113" spans="2:8">
      <c r="B113">
        <v>128</v>
      </c>
      <c r="C113" t="s">
        <v>290</v>
      </c>
      <c r="D113" t="s">
        <v>291</v>
      </c>
      <c r="E113">
        <v>66</v>
      </c>
      <c r="F113" t="s">
        <v>37</v>
      </c>
      <c r="G113" t="s">
        <v>292</v>
      </c>
    </row>
    <row r="114" spans="2:8">
      <c r="B114">
        <v>129</v>
      </c>
      <c r="C114" t="s">
        <v>293</v>
      </c>
      <c r="D114" t="s">
        <v>294</v>
      </c>
      <c r="E114">
        <v>68</v>
      </c>
      <c r="F114" t="s">
        <v>37</v>
      </c>
      <c r="G114" t="s">
        <v>295</v>
      </c>
    </row>
    <row r="115" spans="2:8">
      <c r="B115">
        <v>130</v>
      </c>
      <c r="C115" t="s">
        <v>296</v>
      </c>
      <c r="D115" t="s">
        <v>297</v>
      </c>
      <c r="E115">
        <v>61</v>
      </c>
      <c r="F115" t="s">
        <v>37</v>
      </c>
      <c r="G115" t="s">
        <v>298</v>
      </c>
    </row>
    <row r="116" spans="2:8">
      <c r="B116">
        <v>131</v>
      </c>
      <c r="C116" t="s">
        <v>299</v>
      </c>
      <c r="D116" t="s">
        <v>300</v>
      </c>
      <c r="E116">
        <v>78</v>
      </c>
      <c r="F116" s="23" t="s">
        <v>37</v>
      </c>
      <c r="G116" t="s">
        <v>301</v>
      </c>
    </row>
    <row r="117" spans="2:8">
      <c r="B117">
        <v>132</v>
      </c>
      <c r="C117" t="s">
        <v>302</v>
      </c>
      <c r="D117" t="s">
        <v>291</v>
      </c>
      <c r="E117">
        <v>60</v>
      </c>
      <c r="F117" t="s">
        <v>37</v>
      </c>
      <c r="G117" t="s">
        <v>303</v>
      </c>
    </row>
    <row r="118" spans="2:8">
      <c r="B118">
        <v>133</v>
      </c>
      <c r="C118" t="s">
        <v>304</v>
      </c>
      <c r="D118" t="s">
        <v>305</v>
      </c>
      <c r="E118">
        <v>71</v>
      </c>
      <c r="F118" t="s">
        <v>37</v>
      </c>
      <c r="G118" t="s">
        <v>306</v>
      </c>
    </row>
    <row r="119" spans="2:8">
      <c r="B119">
        <v>134</v>
      </c>
      <c r="C119" t="s">
        <v>307</v>
      </c>
      <c r="D119" t="s">
        <v>308</v>
      </c>
      <c r="E119">
        <v>68</v>
      </c>
      <c r="F119" t="s">
        <v>37</v>
      </c>
      <c r="G119" t="s">
        <v>309</v>
      </c>
    </row>
    <row r="120" spans="2:8">
      <c r="B120">
        <v>135</v>
      </c>
      <c r="C120" t="s">
        <v>310</v>
      </c>
      <c r="D120" t="s">
        <v>9</v>
      </c>
      <c r="E120">
        <v>75</v>
      </c>
      <c r="F120" t="s">
        <v>37</v>
      </c>
      <c r="G120" t="s">
        <v>311</v>
      </c>
    </row>
    <row r="121" spans="2:8">
      <c r="B121">
        <v>136</v>
      </c>
      <c r="C121" t="s">
        <v>312</v>
      </c>
      <c r="D121" t="s">
        <v>9</v>
      </c>
      <c r="E121">
        <v>70</v>
      </c>
      <c r="F121" t="s">
        <v>37</v>
      </c>
      <c r="G121" t="s">
        <v>313</v>
      </c>
    </row>
    <row r="122" spans="2:8">
      <c r="B122">
        <v>137</v>
      </c>
      <c r="C122" t="s">
        <v>314</v>
      </c>
      <c r="D122" t="s">
        <v>284</v>
      </c>
      <c r="E122">
        <v>69</v>
      </c>
      <c r="F122" t="s">
        <v>315</v>
      </c>
      <c r="G122" t="s">
        <v>316</v>
      </c>
    </row>
    <row r="123" spans="2:8">
      <c r="B123">
        <v>138</v>
      </c>
      <c r="C123" t="s">
        <v>317</v>
      </c>
      <c r="D123" t="s">
        <v>318</v>
      </c>
      <c r="E123">
        <v>60</v>
      </c>
      <c r="F123" t="s">
        <v>315</v>
      </c>
      <c r="G123" t="s">
        <v>319</v>
      </c>
      <c r="H123" t="s">
        <v>107</v>
      </c>
    </row>
    <row r="124" spans="2:8">
      <c r="B124">
        <v>139</v>
      </c>
      <c r="C124" t="s">
        <v>320</v>
      </c>
      <c r="D124" t="s">
        <v>321</v>
      </c>
      <c r="E124">
        <v>66</v>
      </c>
      <c r="F124" t="s">
        <v>315</v>
      </c>
      <c r="G124" t="s">
        <v>322</v>
      </c>
    </row>
    <row r="125" spans="2:8">
      <c r="B125">
        <v>140</v>
      </c>
      <c r="C125" t="s">
        <v>323</v>
      </c>
      <c r="D125" t="s">
        <v>324</v>
      </c>
      <c r="E125">
        <v>65</v>
      </c>
      <c r="F125" t="s">
        <v>315</v>
      </c>
      <c r="G125" t="s">
        <v>325</v>
      </c>
    </row>
    <row r="126" spans="2:8">
      <c r="B126">
        <v>141</v>
      </c>
      <c r="C126" t="s">
        <v>326</v>
      </c>
      <c r="D126" t="s">
        <v>318</v>
      </c>
      <c r="E126">
        <v>75</v>
      </c>
      <c r="F126" t="s">
        <v>315</v>
      </c>
      <c r="G126" t="s">
        <v>327</v>
      </c>
    </row>
    <row r="127" spans="2:8">
      <c r="B127">
        <v>142</v>
      </c>
      <c r="C127" t="s">
        <v>328</v>
      </c>
      <c r="D127" t="s">
        <v>329</v>
      </c>
      <c r="E127">
        <v>68</v>
      </c>
      <c r="F127" t="s">
        <v>315</v>
      </c>
      <c r="G127" t="s">
        <v>330</v>
      </c>
    </row>
    <row r="128" spans="2:8">
      <c r="B128">
        <v>143</v>
      </c>
      <c r="C128" t="s">
        <v>331</v>
      </c>
      <c r="D128" t="s">
        <v>332</v>
      </c>
      <c r="E128">
        <v>74</v>
      </c>
      <c r="F128" t="s">
        <v>124</v>
      </c>
      <c r="G128" t="s">
        <v>333</v>
      </c>
    </row>
    <row r="129" spans="2:8">
      <c r="B129">
        <v>144</v>
      </c>
      <c r="C129" t="s">
        <v>334</v>
      </c>
      <c r="D129" t="s">
        <v>335</v>
      </c>
      <c r="E129">
        <v>80</v>
      </c>
      <c r="F129" t="s">
        <v>124</v>
      </c>
      <c r="G129" t="s">
        <v>336</v>
      </c>
    </row>
    <row r="130" spans="2:8">
      <c r="B130">
        <v>145</v>
      </c>
      <c r="C130" t="s">
        <v>337</v>
      </c>
      <c r="D130" t="s">
        <v>338</v>
      </c>
      <c r="E130">
        <v>69</v>
      </c>
      <c r="F130" t="s">
        <v>124</v>
      </c>
      <c r="G130" t="s">
        <v>339</v>
      </c>
    </row>
    <row r="131" spans="2:8">
      <c r="B131">
        <v>146</v>
      </c>
      <c r="C131" t="s">
        <v>340</v>
      </c>
      <c r="D131" t="s">
        <v>341</v>
      </c>
      <c r="E131">
        <v>73</v>
      </c>
      <c r="F131" t="s">
        <v>124</v>
      </c>
      <c r="G131" t="s">
        <v>342</v>
      </c>
    </row>
    <row r="132" spans="2:8">
      <c r="B132">
        <v>147</v>
      </c>
      <c r="C132" t="s">
        <v>343</v>
      </c>
      <c r="D132" t="s">
        <v>344</v>
      </c>
      <c r="E132">
        <v>78</v>
      </c>
      <c r="F132" t="s">
        <v>124</v>
      </c>
      <c r="G132" t="s">
        <v>345</v>
      </c>
    </row>
    <row r="133" spans="2:8">
      <c r="B133">
        <v>148</v>
      </c>
      <c r="C133" t="s">
        <v>346</v>
      </c>
      <c r="D133" t="s">
        <v>347</v>
      </c>
      <c r="E133">
        <v>75</v>
      </c>
      <c r="F133" t="s">
        <v>124</v>
      </c>
      <c r="G133" t="s">
        <v>348</v>
      </c>
    </row>
    <row r="134" spans="2:8">
      <c r="B134">
        <v>149</v>
      </c>
      <c r="C134" t="s">
        <v>349</v>
      </c>
      <c r="D134" t="s">
        <v>350</v>
      </c>
      <c r="E134">
        <v>65</v>
      </c>
      <c r="F134" t="s">
        <v>124</v>
      </c>
      <c r="G134" t="s">
        <v>351</v>
      </c>
    </row>
    <row r="135" spans="2:8">
      <c r="B135">
        <v>150</v>
      </c>
      <c r="C135" t="s">
        <v>352</v>
      </c>
      <c r="D135" t="s">
        <v>353</v>
      </c>
      <c r="E135">
        <v>77</v>
      </c>
      <c r="F135" t="s">
        <v>124</v>
      </c>
      <c r="G135" t="s">
        <v>354</v>
      </c>
    </row>
    <row r="136" spans="2:8">
      <c r="B136">
        <v>151</v>
      </c>
      <c r="C136" t="s">
        <v>355</v>
      </c>
      <c r="D136" t="s">
        <v>356</v>
      </c>
      <c r="E136">
        <v>76</v>
      </c>
      <c r="F136" t="s">
        <v>124</v>
      </c>
      <c r="G136" t="s">
        <v>357</v>
      </c>
    </row>
    <row r="137" spans="2:8">
      <c r="B137">
        <v>152</v>
      </c>
      <c r="C137" t="s">
        <v>358</v>
      </c>
      <c r="D137" t="s">
        <v>359</v>
      </c>
      <c r="E137">
        <v>76</v>
      </c>
      <c r="F137" t="s">
        <v>124</v>
      </c>
      <c r="G137" t="s">
        <v>360</v>
      </c>
    </row>
    <row r="138" spans="2:8">
      <c r="B138">
        <v>153</v>
      </c>
      <c r="C138" t="s">
        <v>361</v>
      </c>
      <c r="D138" t="s">
        <v>362</v>
      </c>
      <c r="E138">
        <v>77</v>
      </c>
      <c r="F138" t="s">
        <v>124</v>
      </c>
      <c r="G138" t="s">
        <v>363</v>
      </c>
    </row>
    <row r="139" spans="2:8">
      <c r="B139">
        <v>154</v>
      </c>
      <c r="C139" t="s">
        <v>364</v>
      </c>
      <c r="D139" t="s">
        <v>365</v>
      </c>
      <c r="E139">
        <v>65</v>
      </c>
      <c r="F139" t="s">
        <v>124</v>
      </c>
      <c r="G139" t="s">
        <v>366</v>
      </c>
      <c r="H139" s="23" t="s">
        <v>107</v>
      </c>
    </row>
    <row r="140" spans="2:8">
      <c r="B140">
        <v>155</v>
      </c>
      <c r="C140" t="s">
        <v>367</v>
      </c>
      <c r="D140" t="s">
        <v>368</v>
      </c>
      <c r="E140">
        <v>69</v>
      </c>
      <c r="F140" t="s">
        <v>124</v>
      </c>
      <c r="G140" t="s">
        <v>369</v>
      </c>
    </row>
    <row r="141" spans="2:8">
      <c r="B141">
        <v>156</v>
      </c>
      <c r="C141" t="s">
        <v>370</v>
      </c>
      <c r="D141" t="s">
        <v>371</v>
      </c>
      <c r="E141">
        <v>73</v>
      </c>
      <c r="F141" t="s">
        <v>124</v>
      </c>
      <c r="G141" t="s">
        <v>372</v>
      </c>
    </row>
    <row r="142" spans="2:8">
      <c r="B142">
        <v>157</v>
      </c>
      <c r="C142" t="s">
        <v>373</v>
      </c>
      <c r="D142" t="s">
        <v>374</v>
      </c>
      <c r="E142">
        <v>78</v>
      </c>
      <c r="F142" t="s">
        <v>124</v>
      </c>
      <c r="G142" t="s">
        <v>375</v>
      </c>
    </row>
    <row r="143" spans="2:8">
      <c r="B143">
        <v>158</v>
      </c>
      <c r="C143" t="s">
        <v>376</v>
      </c>
      <c r="D143" t="s">
        <v>377</v>
      </c>
      <c r="E143">
        <v>58</v>
      </c>
      <c r="F143" t="s">
        <v>124</v>
      </c>
      <c r="G143" t="s">
        <v>378</v>
      </c>
    </row>
    <row r="144" spans="2:8">
      <c r="B144">
        <v>159</v>
      </c>
      <c r="C144" t="s">
        <v>379</v>
      </c>
      <c r="D144" t="s">
        <v>380</v>
      </c>
      <c r="E144">
        <v>39</v>
      </c>
      <c r="F144" t="s">
        <v>124</v>
      </c>
      <c r="G144" t="s">
        <v>381</v>
      </c>
    </row>
    <row r="145" spans="2:8">
      <c r="B145">
        <v>160</v>
      </c>
      <c r="C145" t="s">
        <v>382</v>
      </c>
      <c r="D145" t="s">
        <v>383</v>
      </c>
      <c r="E145">
        <v>72</v>
      </c>
      <c r="F145" t="s">
        <v>124</v>
      </c>
      <c r="G145" t="s">
        <v>384</v>
      </c>
    </row>
    <row r="146" spans="2:8">
      <c r="B146">
        <v>161</v>
      </c>
      <c r="C146" t="s">
        <v>385</v>
      </c>
      <c r="D146" t="s">
        <v>386</v>
      </c>
      <c r="E146">
        <v>72</v>
      </c>
      <c r="F146" t="s">
        <v>124</v>
      </c>
      <c r="G146" t="s">
        <v>387</v>
      </c>
    </row>
    <row r="147" spans="2:8">
      <c r="B147">
        <v>162</v>
      </c>
      <c r="C147" t="s">
        <v>388</v>
      </c>
      <c r="D147" t="s">
        <v>305</v>
      </c>
      <c r="E147">
        <v>78</v>
      </c>
      <c r="F147" t="s">
        <v>124</v>
      </c>
      <c r="G147" t="s">
        <v>389</v>
      </c>
    </row>
    <row r="148" spans="2:8">
      <c r="B148">
        <v>163</v>
      </c>
      <c r="C148" t="s">
        <v>390</v>
      </c>
      <c r="D148" t="s">
        <v>391</v>
      </c>
      <c r="E148">
        <v>74</v>
      </c>
      <c r="F148" t="s">
        <v>124</v>
      </c>
      <c r="G148" t="s">
        <v>392</v>
      </c>
    </row>
    <row r="149" spans="2:8">
      <c r="B149">
        <v>164</v>
      </c>
      <c r="C149" t="s">
        <v>393</v>
      </c>
      <c r="D149" t="s">
        <v>300</v>
      </c>
      <c r="E149">
        <v>72</v>
      </c>
      <c r="F149" t="s">
        <v>124</v>
      </c>
      <c r="G149" t="s">
        <v>394</v>
      </c>
      <c r="H149" s="23"/>
    </row>
    <row r="150" spans="2:8">
      <c r="B150">
        <v>165</v>
      </c>
      <c r="C150" t="s">
        <v>395</v>
      </c>
      <c r="D150" t="s">
        <v>396</v>
      </c>
      <c r="E150">
        <v>76</v>
      </c>
      <c r="F150" t="s">
        <v>397</v>
      </c>
      <c r="G150" t="s">
        <v>398</v>
      </c>
      <c r="H150" s="23"/>
    </row>
    <row r="151" spans="2:8">
      <c r="B151">
        <v>166</v>
      </c>
      <c r="C151" t="s">
        <v>399</v>
      </c>
      <c r="D151" t="s">
        <v>69</v>
      </c>
      <c r="E151">
        <v>79</v>
      </c>
      <c r="F151" t="s">
        <v>397</v>
      </c>
      <c r="G151" t="s">
        <v>400</v>
      </c>
      <c r="H151" s="23"/>
    </row>
    <row r="152" spans="2:8">
      <c r="B152">
        <v>167</v>
      </c>
      <c r="C152" t="s">
        <v>401</v>
      </c>
      <c r="D152" t="s">
        <v>402</v>
      </c>
      <c r="E152">
        <v>79</v>
      </c>
      <c r="F152" t="s">
        <v>397</v>
      </c>
      <c r="G152" t="s">
        <v>403</v>
      </c>
      <c r="H152" s="23"/>
    </row>
    <row r="153" spans="2:8">
      <c r="B153">
        <v>168</v>
      </c>
      <c r="C153" t="s">
        <v>404</v>
      </c>
      <c r="D153" t="s">
        <v>405</v>
      </c>
      <c r="E153">
        <v>70</v>
      </c>
      <c r="F153" t="s">
        <v>406</v>
      </c>
      <c r="G153" t="s">
        <v>407</v>
      </c>
      <c r="H153" s="23"/>
    </row>
    <row r="154" spans="2:8">
      <c r="B154">
        <v>169</v>
      </c>
      <c r="C154" s="23" t="s">
        <v>408</v>
      </c>
      <c r="D154" s="23" t="s">
        <v>409</v>
      </c>
      <c r="E154">
        <v>77</v>
      </c>
      <c r="F154" t="s">
        <v>410</v>
      </c>
      <c r="G154" s="23" t="s">
        <v>411</v>
      </c>
    </row>
    <row r="155" spans="2:8">
      <c r="B155">
        <v>170</v>
      </c>
      <c r="C155" t="s">
        <v>412</v>
      </c>
      <c r="D155" t="s">
        <v>413</v>
      </c>
      <c r="E155">
        <v>62</v>
      </c>
      <c r="F155" t="s">
        <v>410</v>
      </c>
      <c r="G155" t="s">
        <v>414</v>
      </c>
    </row>
    <row r="156" spans="2:8">
      <c r="B156">
        <v>171</v>
      </c>
      <c r="C156" t="s">
        <v>415</v>
      </c>
      <c r="D156" t="s">
        <v>297</v>
      </c>
      <c r="E156">
        <v>67</v>
      </c>
      <c r="F156" t="s">
        <v>416</v>
      </c>
      <c r="G156" t="s">
        <v>417</v>
      </c>
    </row>
    <row r="157" spans="2:8">
      <c r="B157">
        <v>172</v>
      </c>
      <c r="C157" t="s">
        <v>418</v>
      </c>
      <c r="D157" t="s">
        <v>419</v>
      </c>
      <c r="E157">
        <v>72</v>
      </c>
      <c r="F157" t="s">
        <v>410</v>
      </c>
      <c r="G157" t="s">
        <v>420</v>
      </c>
    </row>
    <row r="158" spans="2:8">
      <c r="B158">
        <v>173</v>
      </c>
      <c r="C158" t="s">
        <v>421</v>
      </c>
      <c r="D158" t="s">
        <v>318</v>
      </c>
      <c r="E158">
        <v>76</v>
      </c>
      <c r="F158" t="s">
        <v>410</v>
      </c>
      <c r="G158" t="s">
        <v>422</v>
      </c>
    </row>
    <row r="159" spans="2:8">
      <c r="B159">
        <v>174</v>
      </c>
      <c r="C159" s="23" t="s">
        <v>423</v>
      </c>
      <c r="D159" s="23" t="s">
        <v>424</v>
      </c>
      <c r="E159">
        <v>65</v>
      </c>
      <c r="F159" t="s">
        <v>410</v>
      </c>
      <c r="G159" s="23" t="s">
        <v>425</v>
      </c>
    </row>
    <row r="160" spans="2:8">
      <c r="B160">
        <v>175</v>
      </c>
      <c r="C160" s="23" t="s">
        <v>426</v>
      </c>
      <c r="D160" s="23" t="s">
        <v>427</v>
      </c>
      <c r="E160">
        <v>80</v>
      </c>
      <c r="F160" t="s">
        <v>410</v>
      </c>
      <c r="G160" s="23" t="s">
        <v>428</v>
      </c>
    </row>
    <row r="161" spans="2:8">
      <c r="B161">
        <v>176</v>
      </c>
      <c r="C161" t="s">
        <v>429</v>
      </c>
      <c r="D161" t="s">
        <v>430</v>
      </c>
      <c r="E161">
        <v>79</v>
      </c>
      <c r="F161" t="s">
        <v>157</v>
      </c>
      <c r="G161" s="23" t="s">
        <v>431</v>
      </c>
    </row>
    <row r="162" spans="2:8">
      <c r="B162">
        <v>177</v>
      </c>
      <c r="C162" t="s">
        <v>432</v>
      </c>
      <c r="D162" t="s">
        <v>294</v>
      </c>
      <c r="E162">
        <v>79</v>
      </c>
      <c r="F162" t="s">
        <v>157</v>
      </c>
      <c r="G162" t="s">
        <v>433</v>
      </c>
      <c r="H162" t="s">
        <v>61</v>
      </c>
    </row>
    <row r="163" spans="2:8">
      <c r="B163">
        <v>178</v>
      </c>
      <c r="C163" t="s">
        <v>434</v>
      </c>
      <c r="D163" t="s">
        <v>435</v>
      </c>
      <c r="E163">
        <v>66</v>
      </c>
      <c r="F163" t="s">
        <v>157</v>
      </c>
      <c r="G163" t="s">
        <v>436</v>
      </c>
      <c r="H163" t="s">
        <v>437</v>
      </c>
    </row>
    <row r="164" spans="2:8">
      <c r="B164">
        <v>179</v>
      </c>
      <c r="C164" t="s">
        <v>438</v>
      </c>
      <c r="D164" t="s">
        <v>439</v>
      </c>
      <c r="E164">
        <v>75</v>
      </c>
      <c r="F164" t="s">
        <v>157</v>
      </c>
      <c r="G164" t="s">
        <v>440</v>
      </c>
    </row>
    <row r="165" spans="2:8">
      <c r="B165">
        <v>180</v>
      </c>
      <c r="C165" t="s">
        <v>441</v>
      </c>
      <c r="D165" t="s">
        <v>442</v>
      </c>
      <c r="E165">
        <v>75</v>
      </c>
      <c r="F165" t="s">
        <v>157</v>
      </c>
      <c r="G165" t="s">
        <v>443</v>
      </c>
    </row>
    <row r="166" spans="2:8">
      <c r="B166">
        <v>181</v>
      </c>
      <c r="C166" t="s">
        <v>444</v>
      </c>
      <c r="D166" t="s">
        <v>445</v>
      </c>
      <c r="E166">
        <v>72</v>
      </c>
      <c r="F166" t="s">
        <v>157</v>
      </c>
      <c r="G166" t="s">
        <v>446</v>
      </c>
    </row>
    <row r="167" spans="2:8">
      <c r="B167">
        <v>182</v>
      </c>
      <c r="C167" t="s">
        <v>447</v>
      </c>
      <c r="D167" t="s">
        <v>329</v>
      </c>
      <c r="E167">
        <v>71</v>
      </c>
      <c r="F167" t="s">
        <v>157</v>
      </c>
      <c r="G167" t="s">
        <v>448</v>
      </c>
    </row>
    <row r="168" spans="2:8">
      <c r="B168">
        <v>183</v>
      </c>
      <c r="C168" t="s">
        <v>449</v>
      </c>
      <c r="D168" t="s">
        <v>450</v>
      </c>
      <c r="E168">
        <v>79</v>
      </c>
      <c r="F168" t="s">
        <v>157</v>
      </c>
      <c r="G168" t="s">
        <v>451</v>
      </c>
    </row>
    <row r="169" spans="2:8">
      <c r="B169">
        <v>184</v>
      </c>
      <c r="C169" t="s">
        <v>452</v>
      </c>
      <c r="D169" t="s">
        <v>365</v>
      </c>
      <c r="E169">
        <v>72</v>
      </c>
      <c r="F169" t="s">
        <v>157</v>
      </c>
      <c r="G169" t="s">
        <v>453</v>
      </c>
    </row>
    <row r="170" spans="2:8">
      <c r="B170">
        <v>185</v>
      </c>
      <c r="C170" t="s">
        <v>454</v>
      </c>
      <c r="D170" t="s">
        <v>455</v>
      </c>
      <c r="E170">
        <v>72</v>
      </c>
      <c r="F170" t="s">
        <v>157</v>
      </c>
      <c r="G170" t="s">
        <v>456</v>
      </c>
    </row>
    <row r="171" spans="2:8">
      <c r="B171">
        <v>186</v>
      </c>
      <c r="C171" t="s">
        <v>457</v>
      </c>
      <c r="D171" t="s">
        <v>458</v>
      </c>
      <c r="E171">
        <v>69</v>
      </c>
      <c r="F171" t="s">
        <v>157</v>
      </c>
      <c r="G171" t="s">
        <v>459</v>
      </c>
    </row>
    <row r="172" spans="2:8">
      <c r="B172">
        <v>187</v>
      </c>
      <c r="C172" t="s">
        <v>460</v>
      </c>
      <c r="D172" t="s">
        <v>461</v>
      </c>
      <c r="E172">
        <v>66</v>
      </c>
      <c r="F172" t="s">
        <v>157</v>
      </c>
      <c r="G172" t="s">
        <v>462</v>
      </c>
    </row>
    <row r="173" spans="2:8">
      <c r="B173">
        <v>188</v>
      </c>
      <c r="C173" t="s">
        <v>463</v>
      </c>
      <c r="D173" t="s">
        <v>9</v>
      </c>
      <c r="E173">
        <v>70</v>
      </c>
      <c r="F173" t="s">
        <v>157</v>
      </c>
      <c r="G173" t="s">
        <v>464</v>
      </c>
    </row>
    <row r="174" spans="2:8">
      <c r="B174">
        <v>189</v>
      </c>
      <c r="C174" t="s">
        <v>465</v>
      </c>
      <c r="D174" t="s">
        <v>466</v>
      </c>
      <c r="E174">
        <v>70</v>
      </c>
      <c r="F174" t="s">
        <v>157</v>
      </c>
      <c r="G174" t="s">
        <v>467</v>
      </c>
    </row>
    <row r="175" spans="2:8">
      <c r="B175">
        <v>190</v>
      </c>
      <c r="C175" t="s">
        <v>468</v>
      </c>
      <c r="D175" t="s">
        <v>386</v>
      </c>
      <c r="E175">
        <v>66</v>
      </c>
      <c r="F175" t="s">
        <v>157</v>
      </c>
      <c r="G175" t="s">
        <v>469</v>
      </c>
    </row>
    <row r="176" spans="2:8">
      <c r="B176">
        <v>192</v>
      </c>
      <c r="C176" t="s">
        <v>470</v>
      </c>
      <c r="D176" t="s">
        <v>297</v>
      </c>
      <c r="E176">
        <v>75</v>
      </c>
      <c r="F176" t="s">
        <v>157</v>
      </c>
      <c r="G176" t="s">
        <v>471</v>
      </c>
    </row>
    <row r="177" spans="2:8">
      <c r="B177">
        <v>193</v>
      </c>
      <c r="C177" t="s">
        <v>472</v>
      </c>
      <c r="D177" t="s">
        <v>473</v>
      </c>
      <c r="E177">
        <v>66</v>
      </c>
      <c r="F177" t="s">
        <v>157</v>
      </c>
      <c r="G177" t="s">
        <v>474</v>
      </c>
    </row>
    <row r="178" spans="2:8">
      <c r="B178">
        <v>194</v>
      </c>
      <c r="C178" t="s">
        <v>475</v>
      </c>
      <c r="D178" t="s">
        <v>305</v>
      </c>
      <c r="E178">
        <v>66</v>
      </c>
      <c r="F178" t="s">
        <v>157</v>
      </c>
      <c r="G178" t="s">
        <v>476</v>
      </c>
    </row>
    <row r="179" spans="2:8">
      <c r="B179">
        <v>195</v>
      </c>
      <c r="C179" t="s">
        <v>477</v>
      </c>
      <c r="D179" t="s">
        <v>478</v>
      </c>
      <c r="E179">
        <v>59</v>
      </c>
      <c r="F179" t="s">
        <v>157</v>
      </c>
      <c r="G179" t="s">
        <v>479</v>
      </c>
    </row>
    <row r="180" spans="2:8">
      <c r="B180">
        <v>196</v>
      </c>
      <c r="C180" t="s">
        <v>480</v>
      </c>
      <c r="D180" t="s">
        <v>365</v>
      </c>
      <c r="E180">
        <v>69</v>
      </c>
      <c r="F180" t="s">
        <v>157</v>
      </c>
      <c r="G180" t="s">
        <v>481</v>
      </c>
    </row>
    <row r="181" spans="2:8">
      <c r="B181">
        <v>197</v>
      </c>
      <c r="C181" t="s">
        <v>482</v>
      </c>
      <c r="D181" t="s">
        <v>483</v>
      </c>
      <c r="E181">
        <v>64</v>
      </c>
      <c r="F181" t="s">
        <v>157</v>
      </c>
      <c r="G181" t="s">
        <v>484</v>
      </c>
    </row>
    <row r="182" spans="2:8">
      <c r="B182">
        <v>198</v>
      </c>
      <c r="C182" t="s">
        <v>485</v>
      </c>
      <c r="D182" t="s">
        <v>486</v>
      </c>
      <c r="E182">
        <v>61</v>
      </c>
      <c r="F182" t="s">
        <v>157</v>
      </c>
      <c r="G182" t="s">
        <v>487</v>
      </c>
    </row>
    <row r="183" spans="2:8">
      <c r="B183">
        <v>199</v>
      </c>
      <c r="C183" t="s">
        <v>488</v>
      </c>
      <c r="D183" t="s">
        <v>489</v>
      </c>
      <c r="E183">
        <v>69</v>
      </c>
      <c r="F183" t="s">
        <v>176</v>
      </c>
      <c r="G183" t="s">
        <v>490</v>
      </c>
      <c r="H183" s="23" t="s">
        <v>61</v>
      </c>
    </row>
    <row r="184" spans="2:8">
      <c r="B184">
        <v>200</v>
      </c>
      <c r="C184" t="s">
        <v>491</v>
      </c>
      <c r="D184" t="s">
        <v>492</v>
      </c>
      <c r="E184">
        <v>69</v>
      </c>
      <c r="F184" t="s">
        <v>41</v>
      </c>
      <c r="G184" t="s">
        <v>493</v>
      </c>
    </row>
    <row r="185" spans="2:8">
      <c r="B185">
        <v>201</v>
      </c>
      <c r="C185" t="s">
        <v>494</v>
      </c>
      <c r="D185" t="s">
        <v>495</v>
      </c>
      <c r="E185">
        <v>60</v>
      </c>
      <c r="F185" t="s">
        <v>41</v>
      </c>
      <c r="G185" t="s">
        <v>496</v>
      </c>
    </row>
    <row r="186" spans="2:8">
      <c r="B186">
        <v>202</v>
      </c>
      <c r="C186" t="s">
        <v>497</v>
      </c>
      <c r="D186" t="s">
        <v>442</v>
      </c>
      <c r="E186">
        <v>69</v>
      </c>
      <c r="F186" t="s">
        <v>41</v>
      </c>
      <c r="G186" t="s">
        <v>498</v>
      </c>
    </row>
    <row r="187" spans="2:8">
      <c r="B187">
        <v>203</v>
      </c>
      <c r="C187" t="s">
        <v>499</v>
      </c>
      <c r="D187" t="s">
        <v>305</v>
      </c>
      <c r="E187">
        <v>79</v>
      </c>
      <c r="F187" t="s">
        <v>41</v>
      </c>
      <c r="G187" t="s">
        <v>500</v>
      </c>
    </row>
    <row r="188" spans="2:8">
      <c r="B188">
        <v>204</v>
      </c>
      <c r="C188" t="s">
        <v>501</v>
      </c>
      <c r="D188" t="s">
        <v>502</v>
      </c>
      <c r="E188">
        <v>70</v>
      </c>
      <c r="F188" t="s">
        <v>41</v>
      </c>
      <c r="G188" t="s">
        <v>503</v>
      </c>
    </row>
    <row r="189" spans="2:8">
      <c r="B189">
        <v>205</v>
      </c>
      <c r="C189" s="24" t="s">
        <v>12</v>
      </c>
      <c r="D189" s="24" t="s">
        <v>9</v>
      </c>
      <c r="E189" s="24">
        <v>80</v>
      </c>
      <c r="F189" s="24" t="s">
        <v>41</v>
      </c>
      <c r="G189" s="24" t="s">
        <v>13</v>
      </c>
    </row>
    <row r="190" spans="2:8">
      <c r="B190">
        <v>206</v>
      </c>
      <c r="C190" t="s">
        <v>504</v>
      </c>
      <c r="D190" t="s">
        <v>300</v>
      </c>
      <c r="E190">
        <v>74</v>
      </c>
      <c r="F190" t="s">
        <v>41</v>
      </c>
      <c r="G190" t="s">
        <v>505</v>
      </c>
    </row>
    <row r="191" spans="2:8">
      <c r="B191">
        <v>207</v>
      </c>
      <c r="C191" t="s">
        <v>506</v>
      </c>
      <c r="D191" t="s">
        <v>507</v>
      </c>
      <c r="E191">
        <v>63</v>
      </c>
      <c r="F191" t="s">
        <v>41</v>
      </c>
      <c r="G191" t="s">
        <v>508</v>
      </c>
    </row>
    <row r="192" spans="2:8">
      <c r="B192">
        <v>208</v>
      </c>
      <c r="C192" t="s">
        <v>509</v>
      </c>
      <c r="D192" t="s">
        <v>510</v>
      </c>
      <c r="E192">
        <v>80</v>
      </c>
      <c r="F192" t="s">
        <v>41</v>
      </c>
      <c r="G192" t="s">
        <v>511</v>
      </c>
    </row>
    <row r="193" spans="2:8">
      <c r="B193">
        <v>209</v>
      </c>
      <c r="C193" t="s">
        <v>512</v>
      </c>
      <c r="D193" t="s">
        <v>513</v>
      </c>
      <c r="E193">
        <v>70</v>
      </c>
      <c r="F193" t="s">
        <v>41</v>
      </c>
      <c r="G193" t="s">
        <v>514</v>
      </c>
    </row>
    <row r="194" spans="2:8">
      <c r="B194">
        <v>210</v>
      </c>
      <c r="C194" s="23" t="s">
        <v>515</v>
      </c>
      <c r="D194" s="23" t="s">
        <v>409</v>
      </c>
      <c r="E194">
        <v>72</v>
      </c>
      <c r="F194" s="23" t="s">
        <v>41</v>
      </c>
      <c r="G194" s="23" t="s">
        <v>516</v>
      </c>
    </row>
    <row r="195" spans="2:8">
      <c r="B195">
        <v>211</v>
      </c>
      <c r="C195" s="23" t="s">
        <v>517</v>
      </c>
      <c r="D195" s="23" t="s">
        <v>98</v>
      </c>
      <c r="E195">
        <v>68</v>
      </c>
      <c r="F195" s="23" t="s">
        <v>41</v>
      </c>
      <c r="G195" s="23" t="s">
        <v>518</v>
      </c>
    </row>
    <row r="196" spans="2:8">
      <c r="B196">
        <v>212</v>
      </c>
      <c r="C196" s="23" t="s">
        <v>519</v>
      </c>
      <c r="D196" s="23" t="s">
        <v>9</v>
      </c>
      <c r="E196">
        <v>71</v>
      </c>
      <c r="F196" s="23" t="s">
        <v>41</v>
      </c>
      <c r="G196" s="23" t="s">
        <v>520</v>
      </c>
    </row>
    <row r="197" spans="2:8">
      <c r="B197">
        <v>213</v>
      </c>
      <c r="C197" s="23" t="s">
        <v>521</v>
      </c>
      <c r="D197" s="23" t="s">
        <v>522</v>
      </c>
      <c r="E197">
        <v>73</v>
      </c>
      <c r="F197" s="23" t="s">
        <v>41</v>
      </c>
      <c r="G197" s="23" t="s">
        <v>523</v>
      </c>
    </row>
    <row r="198" spans="2:8">
      <c r="B198">
        <v>214</v>
      </c>
      <c r="C198" t="s">
        <v>524</v>
      </c>
      <c r="D198" t="s">
        <v>321</v>
      </c>
      <c r="E198">
        <v>63</v>
      </c>
      <c r="F198" t="s">
        <v>41</v>
      </c>
      <c r="G198" t="s">
        <v>525</v>
      </c>
    </row>
    <row r="199" spans="2:8">
      <c r="B199">
        <v>215</v>
      </c>
      <c r="C199" t="s">
        <v>526</v>
      </c>
      <c r="D199" t="s">
        <v>300</v>
      </c>
      <c r="E199">
        <v>77</v>
      </c>
      <c r="F199" t="s">
        <v>41</v>
      </c>
      <c r="G199" t="s">
        <v>527</v>
      </c>
    </row>
    <row r="200" spans="2:8">
      <c r="B200">
        <v>216</v>
      </c>
      <c r="C200" t="s">
        <v>528</v>
      </c>
      <c r="D200" t="s">
        <v>478</v>
      </c>
      <c r="E200">
        <v>61</v>
      </c>
      <c r="F200" t="s">
        <v>41</v>
      </c>
      <c r="G200" t="s">
        <v>529</v>
      </c>
      <c r="H200" s="23" t="s">
        <v>61</v>
      </c>
    </row>
    <row r="201" spans="2:8">
      <c r="B201">
        <v>217</v>
      </c>
      <c r="C201" t="s">
        <v>530</v>
      </c>
      <c r="D201" t="s">
        <v>513</v>
      </c>
      <c r="E201">
        <v>53</v>
      </c>
      <c r="F201" t="s">
        <v>41</v>
      </c>
      <c r="G201" t="s">
        <v>531</v>
      </c>
    </row>
    <row r="202" spans="2:8">
      <c r="B202">
        <v>218</v>
      </c>
      <c r="C202" t="s">
        <v>532</v>
      </c>
      <c r="D202" t="s">
        <v>533</v>
      </c>
      <c r="E202">
        <v>74</v>
      </c>
      <c r="F202" t="s">
        <v>41</v>
      </c>
      <c r="G202" t="s">
        <v>534</v>
      </c>
    </row>
    <row r="203" spans="2:8">
      <c r="B203">
        <v>219</v>
      </c>
      <c r="C203" t="s">
        <v>535</v>
      </c>
      <c r="D203" t="s">
        <v>536</v>
      </c>
      <c r="E203">
        <v>72</v>
      </c>
      <c r="F203" t="s">
        <v>41</v>
      </c>
      <c r="G203" t="s">
        <v>537</v>
      </c>
    </row>
    <row r="204" spans="2:8">
      <c r="B204">
        <v>220</v>
      </c>
      <c r="C204" s="23" t="s">
        <v>538</v>
      </c>
      <c r="D204" s="23" t="s">
        <v>539</v>
      </c>
      <c r="E204">
        <v>80</v>
      </c>
      <c r="F204" s="23" t="s">
        <v>41</v>
      </c>
      <c r="G204" s="55" t="s">
        <v>540</v>
      </c>
      <c r="H204" s="23" t="s">
        <v>262</v>
      </c>
    </row>
    <row r="205" spans="2:8">
      <c r="B205">
        <v>221</v>
      </c>
      <c r="C205" t="s">
        <v>541</v>
      </c>
      <c r="D205" t="s">
        <v>409</v>
      </c>
      <c r="E205">
        <v>57</v>
      </c>
      <c r="F205" t="s">
        <v>41</v>
      </c>
      <c r="G205" t="s">
        <v>542</v>
      </c>
    </row>
    <row r="206" spans="2:8">
      <c r="B206">
        <v>222</v>
      </c>
      <c r="C206" t="s">
        <v>543</v>
      </c>
      <c r="D206" t="s">
        <v>409</v>
      </c>
      <c r="E206">
        <v>78</v>
      </c>
      <c r="F206" t="s">
        <v>52</v>
      </c>
      <c r="G206" t="s">
        <v>544</v>
      </c>
    </row>
    <row r="207" spans="2:8">
      <c r="B207">
        <v>223</v>
      </c>
      <c r="C207" t="s">
        <v>545</v>
      </c>
      <c r="D207" t="s">
        <v>546</v>
      </c>
      <c r="E207">
        <v>77</v>
      </c>
      <c r="F207" s="23" t="s">
        <v>52</v>
      </c>
      <c r="G207" t="s">
        <v>547</v>
      </c>
      <c r="H207" t="s">
        <v>107</v>
      </c>
    </row>
    <row r="208" spans="2:8">
      <c r="B208">
        <v>224</v>
      </c>
      <c r="C208" t="s">
        <v>548</v>
      </c>
      <c r="D208" t="s">
        <v>549</v>
      </c>
      <c r="E208">
        <v>77</v>
      </c>
      <c r="F208" t="s">
        <v>110</v>
      </c>
      <c r="G208" s="23" t="s">
        <v>550</v>
      </c>
    </row>
    <row r="209" spans="2:8" s="54" customFormat="1">
      <c r="B209">
        <v>225</v>
      </c>
      <c r="C209" s="24" t="s">
        <v>551</v>
      </c>
      <c r="D209" s="24" t="s">
        <v>552</v>
      </c>
      <c r="E209" s="24">
        <v>77</v>
      </c>
      <c r="F209" t="s">
        <v>110</v>
      </c>
      <c r="G209" s="24" t="s">
        <v>553</v>
      </c>
      <c r="H209" t="s">
        <v>61</v>
      </c>
    </row>
    <row r="210" spans="2:8" s="54" customFormat="1">
      <c r="B210">
        <v>226</v>
      </c>
      <c r="C210" t="s">
        <v>554</v>
      </c>
      <c r="D210" t="s">
        <v>555</v>
      </c>
      <c r="E210">
        <v>52</v>
      </c>
      <c r="F210" t="s">
        <v>406</v>
      </c>
      <c r="G210" t="s">
        <v>556</v>
      </c>
      <c r="H210"/>
    </row>
    <row r="211" spans="2:8">
      <c r="B211">
        <v>227</v>
      </c>
      <c r="C211" t="s">
        <v>557</v>
      </c>
      <c r="D211" t="s">
        <v>486</v>
      </c>
      <c r="E211">
        <v>79</v>
      </c>
      <c r="F211" t="s">
        <v>110</v>
      </c>
      <c r="G211" t="s">
        <v>558</v>
      </c>
    </row>
    <row r="212" spans="2:8">
      <c r="B212">
        <v>228</v>
      </c>
      <c r="C212" t="s">
        <v>559</v>
      </c>
      <c r="D212" t="s">
        <v>560</v>
      </c>
      <c r="E212">
        <v>74</v>
      </c>
      <c r="F212" t="s">
        <v>110</v>
      </c>
      <c r="G212" t="s">
        <v>561</v>
      </c>
    </row>
    <row r="213" spans="2:8">
      <c r="B213">
        <v>229</v>
      </c>
      <c r="C213" t="s">
        <v>562</v>
      </c>
      <c r="D213" t="s">
        <v>308</v>
      </c>
      <c r="E213">
        <v>72</v>
      </c>
      <c r="F213" t="s">
        <v>110</v>
      </c>
      <c r="G213" t="s">
        <v>563</v>
      </c>
    </row>
    <row r="214" spans="2:8">
      <c r="B214">
        <v>230</v>
      </c>
      <c r="C214" t="s">
        <v>564</v>
      </c>
      <c r="D214" t="s">
        <v>565</v>
      </c>
      <c r="E214">
        <v>58</v>
      </c>
      <c r="F214" t="s">
        <v>110</v>
      </c>
      <c r="G214" t="s">
        <v>566</v>
      </c>
    </row>
    <row r="215" spans="2:8">
      <c r="B215">
        <v>231</v>
      </c>
      <c r="C215" t="s">
        <v>567</v>
      </c>
      <c r="D215" t="s">
        <v>284</v>
      </c>
      <c r="E215">
        <v>79</v>
      </c>
      <c r="F215" t="s">
        <v>110</v>
      </c>
      <c r="G215" t="s">
        <v>568</v>
      </c>
    </row>
    <row r="216" spans="2:8">
      <c r="B216"/>
      <c r="D216"/>
    </row>
    <row r="217" spans="2:8">
      <c r="B217" t="s">
        <v>569</v>
      </c>
      <c r="D217"/>
    </row>
    <row r="218" spans="2:8">
      <c r="B218"/>
      <c r="D218"/>
    </row>
    <row r="219" spans="2:8">
      <c r="B219" t="s">
        <v>2</v>
      </c>
      <c r="C219" t="s">
        <v>6</v>
      </c>
      <c r="D219" t="s">
        <v>4</v>
      </c>
      <c r="E219" t="s">
        <v>60</v>
      </c>
      <c r="F219" t="s">
        <v>5</v>
      </c>
      <c r="G219" t="s">
        <v>8</v>
      </c>
    </row>
    <row r="220" spans="2:8">
      <c r="B220">
        <v>1</v>
      </c>
      <c r="C220" s="14" t="s">
        <v>570</v>
      </c>
      <c r="D220" s="14" t="s">
        <v>571</v>
      </c>
      <c r="E220">
        <v>93</v>
      </c>
      <c r="F220" t="s">
        <v>37</v>
      </c>
      <c r="G220" s="14" t="s">
        <v>572</v>
      </c>
    </row>
    <row r="221" spans="2:8">
      <c r="B221">
        <v>2</v>
      </c>
      <c r="C221" s="14" t="s">
        <v>573</v>
      </c>
      <c r="D221" s="14" t="s">
        <v>574</v>
      </c>
      <c r="E221">
        <v>91</v>
      </c>
      <c r="F221" t="s">
        <v>37</v>
      </c>
      <c r="G221" s="14" t="s">
        <v>575</v>
      </c>
    </row>
    <row r="222" spans="2:8">
      <c r="B222">
        <v>3</v>
      </c>
      <c r="C222" s="14" t="s">
        <v>35</v>
      </c>
      <c r="D222" s="14" t="s">
        <v>576</v>
      </c>
      <c r="E222">
        <v>95</v>
      </c>
      <c r="F222" t="s">
        <v>37</v>
      </c>
      <c r="G222" s="14" t="s">
        <v>577</v>
      </c>
    </row>
    <row r="223" spans="2:8">
      <c r="B223">
        <v>4</v>
      </c>
      <c r="C223" t="s">
        <v>578</v>
      </c>
      <c r="D223" t="s">
        <v>291</v>
      </c>
      <c r="E223">
        <v>90</v>
      </c>
      <c r="F223" t="s">
        <v>37</v>
      </c>
      <c r="G223" t="s">
        <v>579</v>
      </c>
    </row>
    <row r="224" spans="2:8">
      <c r="B224">
        <v>5</v>
      </c>
      <c r="C224" s="14" t="s">
        <v>580</v>
      </c>
      <c r="D224" s="14" t="s">
        <v>581</v>
      </c>
      <c r="E224">
        <v>85</v>
      </c>
      <c r="F224" t="s">
        <v>582</v>
      </c>
      <c r="G224" s="14" t="s">
        <v>583</v>
      </c>
    </row>
    <row r="225" spans="2:8">
      <c r="B225">
        <v>6</v>
      </c>
      <c r="C225" s="24" t="s">
        <v>584</v>
      </c>
      <c r="D225" s="24" t="s">
        <v>585</v>
      </c>
      <c r="E225" s="24">
        <v>93</v>
      </c>
      <c r="F225" s="24" t="s">
        <v>37</v>
      </c>
      <c r="G225" s="24" t="s">
        <v>586</v>
      </c>
    </row>
    <row r="226" spans="2:8">
      <c r="B226">
        <v>7</v>
      </c>
      <c r="C226" s="57" t="s">
        <v>587</v>
      </c>
      <c r="D226" s="57" t="s">
        <v>81</v>
      </c>
      <c r="E226" s="24">
        <v>94</v>
      </c>
      <c r="F226" s="24" t="s">
        <v>37</v>
      </c>
      <c r="G226" s="57" t="s">
        <v>588</v>
      </c>
    </row>
    <row r="227" spans="2:8">
      <c r="B227">
        <v>8</v>
      </c>
      <c r="C227" t="s">
        <v>279</v>
      </c>
      <c r="D227" t="s">
        <v>589</v>
      </c>
      <c r="E227">
        <v>87</v>
      </c>
      <c r="F227" t="s">
        <v>37</v>
      </c>
      <c r="G227" t="s">
        <v>590</v>
      </c>
    </row>
    <row r="228" spans="2:8">
      <c r="B228">
        <v>9</v>
      </c>
      <c r="C228" s="57" t="s">
        <v>591</v>
      </c>
      <c r="D228" s="57" t="s">
        <v>592</v>
      </c>
      <c r="E228">
        <v>94</v>
      </c>
      <c r="F228" t="s">
        <v>37</v>
      </c>
      <c r="G228" s="57" t="s">
        <v>593</v>
      </c>
    </row>
    <row r="229" spans="2:8">
      <c r="B229">
        <v>10</v>
      </c>
      <c r="C229" s="14" t="s">
        <v>594</v>
      </c>
      <c r="D229" s="14" t="s">
        <v>93</v>
      </c>
      <c r="E229">
        <v>83</v>
      </c>
      <c r="F229" t="s">
        <v>37</v>
      </c>
      <c r="G229" s="14" t="s">
        <v>595</v>
      </c>
    </row>
    <row r="230" spans="2:8">
      <c r="B230">
        <v>11</v>
      </c>
      <c r="C230" t="s">
        <v>596</v>
      </c>
      <c r="D230" t="s">
        <v>332</v>
      </c>
      <c r="E230">
        <v>87</v>
      </c>
      <c r="F230" t="s">
        <v>37</v>
      </c>
      <c r="G230" t="s">
        <v>597</v>
      </c>
    </row>
    <row r="231" spans="2:8">
      <c r="B231">
        <v>12</v>
      </c>
      <c r="C231" s="14" t="s">
        <v>598</v>
      </c>
      <c r="D231" s="14" t="s">
        <v>9</v>
      </c>
      <c r="E231">
        <v>85</v>
      </c>
      <c r="F231" t="s">
        <v>37</v>
      </c>
      <c r="G231" s="14" t="s">
        <v>599</v>
      </c>
    </row>
    <row r="232" spans="2:8">
      <c r="B232">
        <v>13</v>
      </c>
      <c r="C232" s="14" t="s">
        <v>600</v>
      </c>
      <c r="D232" s="14" t="s">
        <v>601</v>
      </c>
      <c r="E232">
        <v>96</v>
      </c>
      <c r="F232" t="s">
        <v>37</v>
      </c>
      <c r="G232" s="14" t="s">
        <v>602</v>
      </c>
    </row>
    <row r="233" spans="2:8">
      <c r="B233">
        <v>14</v>
      </c>
      <c r="C233" t="s">
        <v>603</v>
      </c>
      <c r="D233" t="s">
        <v>69</v>
      </c>
      <c r="E233">
        <v>93</v>
      </c>
      <c r="F233" t="s">
        <v>37</v>
      </c>
      <c r="G233" s="14" t="s">
        <v>604</v>
      </c>
      <c r="H233" t="s">
        <v>61</v>
      </c>
    </row>
    <row r="234" spans="2:8">
      <c r="B234">
        <v>15</v>
      </c>
      <c r="C234" s="14" t="s">
        <v>605</v>
      </c>
      <c r="D234" s="14" t="s">
        <v>332</v>
      </c>
      <c r="E234">
        <v>82</v>
      </c>
      <c r="F234" t="s">
        <v>37</v>
      </c>
      <c r="G234" s="14" t="s">
        <v>606</v>
      </c>
    </row>
    <row r="235" spans="2:8">
      <c r="B235">
        <v>16</v>
      </c>
      <c r="C235" s="14" t="s">
        <v>607</v>
      </c>
      <c r="D235" s="14" t="s">
        <v>324</v>
      </c>
      <c r="E235">
        <v>87</v>
      </c>
      <c r="F235" t="s">
        <v>37</v>
      </c>
      <c r="G235" s="14" t="s">
        <v>608</v>
      </c>
    </row>
    <row r="236" spans="2:8">
      <c r="B236">
        <v>17</v>
      </c>
      <c r="C236" s="14" t="s">
        <v>609</v>
      </c>
      <c r="D236" s="14" t="s">
        <v>610</v>
      </c>
      <c r="E236">
        <v>85</v>
      </c>
      <c r="F236" t="s">
        <v>315</v>
      </c>
      <c r="G236" s="14" t="s">
        <v>611</v>
      </c>
    </row>
    <row r="237" spans="2:8">
      <c r="B237">
        <v>18</v>
      </c>
      <c r="C237" t="s">
        <v>612</v>
      </c>
      <c r="D237" t="s">
        <v>613</v>
      </c>
      <c r="E237">
        <v>91</v>
      </c>
      <c r="F237" t="s">
        <v>315</v>
      </c>
      <c r="G237" s="14" t="s">
        <v>614</v>
      </c>
    </row>
    <row r="238" spans="2:8">
      <c r="B238">
        <v>19</v>
      </c>
      <c r="C238" t="s">
        <v>615</v>
      </c>
      <c r="D238" t="s">
        <v>616</v>
      </c>
      <c r="E238">
        <v>88</v>
      </c>
      <c r="F238" t="s">
        <v>315</v>
      </c>
      <c r="G238" t="s">
        <v>617</v>
      </c>
    </row>
    <row r="239" spans="2:8">
      <c r="B239">
        <v>20</v>
      </c>
      <c r="C239" s="14" t="s">
        <v>618</v>
      </c>
      <c r="D239" s="14" t="s">
        <v>332</v>
      </c>
      <c r="E239">
        <v>93</v>
      </c>
      <c r="F239" t="s">
        <v>315</v>
      </c>
      <c r="G239" s="14" t="s">
        <v>619</v>
      </c>
    </row>
    <row r="240" spans="2:8">
      <c r="B240">
        <v>21</v>
      </c>
      <c r="C240" s="14" t="s">
        <v>620</v>
      </c>
      <c r="D240" s="14" t="s">
        <v>621</v>
      </c>
      <c r="E240">
        <v>90</v>
      </c>
      <c r="F240" t="s">
        <v>315</v>
      </c>
      <c r="G240" s="14" t="s">
        <v>622</v>
      </c>
    </row>
    <row r="241" spans="2:8">
      <c r="B241">
        <v>22</v>
      </c>
      <c r="C241" t="s">
        <v>623</v>
      </c>
      <c r="D241" t="s">
        <v>83</v>
      </c>
      <c r="E241">
        <v>88</v>
      </c>
      <c r="F241" t="s">
        <v>124</v>
      </c>
      <c r="G241" s="14" t="s">
        <v>624</v>
      </c>
    </row>
    <row r="242" spans="2:8">
      <c r="B242">
        <v>23</v>
      </c>
      <c r="C242" t="s">
        <v>625</v>
      </c>
      <c r="D242" t="s">
        <v>98</v>
      </c>
      <c r="E242">
        <v>86</v>
      </c>
      <c r="F242" t="s">
        <v>124</v>
      </c>
      <c r="G242" s="14" t="s">
        <v>626</v>
      </c>
    </row>
    <row r="243" spans="2:8">
      <c r="B243">
        <v>24</v>
      </c>
      <c r="C243" t="s">
        <v>627</v>
      </c>
      <c r="D243" t="s">
        <v>628</v>
      </c>
      <c r="E243">
        <v>95</v>
      </c>
      <c r="F243" t="s">
        <v>124</v>
      </c>
      <c r="G243" s="14" t="s">
        <v>629</v>
      </c>
    </row>
    <row r="244" spans="2:8">
      <c r="B244">
        <v>25</v>
      </c>
      <c r="C244" t="s">
        <v>630</v>
      </c>
      <c r="D244" t="s">
        <v>9</v>
      </c>
      <c r="E244">
        <v>87</v>
      </c>
      <c r="F244" t="s">
        <v>124</v>
      </c>
      <c r="G244" s="14" t="s">
        <v>631</v>
      </c>
    </row>
    <row r="245" spans="2:8">
      <c r="B245">
        <v>26</v>
      </c>
      <c r="C245" t="s">
        <v>632</v>
      </c>
      <c r="D245" t="s">
        <v>633</v>
      </c>
      <c r="E245">
        <v>93</v>
      </c>
      <c r="F245" t="s">
        <v>124</v>
      </c>
      <c r="G245" s="14" t="s">
        <v>634</v>
      </c>
      <c r="H245" t="s">
        <v>262</v>
      </c>
    </row>
    <row r="246" spans="2:8">
      <c r="B246">
        <v>27</v>
      </c>
      <c r="C246" t="s">
        <v>355</v>
      </c>
      <c r="D246" t="s">
        <v>628</v>
      </c>
      <c r="E246">
        <v>82</v>
      </c>
      <c r="F246" t="s">
        <v>124</v>
      </c>
      <c r="G246" t="s">
        <v>635</v>
      </c>
    </row>
    <row r="247" spans="2:8">
      <c r="B247">
        <v>28</v>
      </c>
      <c r="C247" t="s">
        <v>636</v>
      </c>
      <c r="D247" t="s">
        <v>81</v>
      </c>
      <c r="E247">
        <v>82</v>
      </c>
      <c r="F247" t="s">
        <v>124</v>
      </c>
      <c r="G247" t="s">
        <v>637</v>
      </c>
    </row>
    <row r="248" spans="2:8">
      <c r="B248">
        <v>29</v>
      </c>
      <c r="C248" t="s">
        <v>638</v>
      </c>
      <c r="D248" t="s">
        <v>639</v>
      </c>
      <c r="E248">
        <v>87</v>
      </c>
      <c r="F248" t="s">
        <v>124</v>
      </c>
      <c r="G248" s="14" t="s">
        <v>640</v>
      </c>
    </row>
    <row r="249" spans="2:8">
      <c r="B249">
        <v>30</v>
      </c>
      <c r="C249" t="s">
        <v>641</v>
      </c>
      <c r="D249" t="s">
        <v>10</v>
      </c>
      <c r="E249">
        <v>91</v>
      </c>
      <c r="F249" t="s">
        <v>124</v>
      </c>
      <c r="G249" s="14" t="s">
        <v>642</v>
      </c>
    </row>
    <row r="250" spans="2:8">
      <c r="B250">
        <v>31</v>
      </c>
      <c r="C250" s="23" t="s">
        <v>643</v>
      </c>
      <c r="D250" s="23" t="s">
        <v>585</v>
      </c>
      <c r="E250">
        <v>86</v>
      </c>
      <c r="F250" s="23" t="s">
        <v>124</v>
      </c>
      <c r="G250" s="23" t="s">
        <v>644</v>
      </c>
    </row>
    <row r="251" spans="2:8">
      <c r="B251">
        <v>32</v>
      </c>
      <c r="C251" s="23" t="s">
        <v>645</v>
      </c>
      <c r="D251" s="23" t="s">
        <v>646</v>
      </c>
      <c r="E251">
        <v>90</v>
      </c>
      <c r="F251" s="23" t="s">
        <v>124</v>
      </c>
      <c r="G251" s="58" t="s">
        <v>647</v>
      </c>
    </row>
    <row r="252" spans="2:8">
      <c r="B252">
        <v>33</v>
      </c>
      <c r="C252" s="23" t="s">
        <v>648</v>
      </c>
      <c r="D252" s="23" t="s">
        <v>560</v>
      </c>
      <c r="E252">
        <v>96</v>
      </c>
      <c r="F252" s="23" t="s">
        <v>397</v>
      </c>
      <c r="G252" s="58" t="s">
        <v>649</v>
      </c>
    </row>
    <row r="253" spans="2:8">
      <c r="B253">
        <v>34</v>
      </c>
      <c r="C253" s="23" t="s">
        <v>650</v>
      </c>
      <c r="D253" s="23" t="s">
        <v>651</v>
      </c>
      <c r="E253">
        <v>95</v>
      </c>
      <c r="F253" s="23" t="s">
        <v>397</v>
      </c>
      <c r="G253" s="14" t="s">
        <v>652</v>
      </c>
    </row>
    <row r="254" spans="2:8">
      <c r="B254">
        <v>35</v>
      </c>
      <c r="C254" s="23" t="s">
        <v>653</v>
      </c>
      <c r="D254" s="23" t="s">
        <v>654</v>
      </c>
      <c r="E254">
        <v>88</v>
      </c>
      <c r="F254" s="23" t="s">
        <v>397</v>
      </c>
      <c r="G254" s="58" t="s">
        <v>655</v>
      </c>
    </row>
    <row r="255" spans="2:8">
      <c r="B255">
        <v>36</v>
      </c>
      <c r="C255" s="23" t="s">
        <v>656</v>
      </c>
      <c r="D255" s="23" t="s">
        <v>560</v>
      </c>
      <c r="E255">
        <v>85</v>
      </c>
      <c r="F255" s="23" t="s">
        <v>397</v>
      </c>
      <c r="G255" s="14" t="s">
        <v>657</v>
      </c>
    </row>
    <row r="256" spans="2:8">
      <c r="B256">
        <v>37</v>
      </c>
      <c r="C256" s="23" t="s">
        <v>401</v>
      </c>
      <c r="D256" s="23" t="s">
        <v>560</v>
      </c>
      <c r="E256">
        <v>81</v>
      </c>
      <c r="F256" s="23" t="s">
        <v>397</v>
      </c>
      <c r="G256" s="58" t="s">
        <v>658</v>
      </c>
    </row>
    <row r="257" spans="2:7">
      <c r="B257">
        <v>38</v>
      </c>
      <c r="C257" s="23" t="s">
        <v>659</v>
      </c>
      <c r="D257" s="23" t="s">
        <v>396</v>
      </c>
      <c r="E257">
        <v>83</v>
      </c>
      <c r="F257" s="23" t="s">
        <v>397</v>
      </c>
      <c r="G257" s="14" t="s">
        <v>660</v>
      </c>
    </row>
    <row r="258" spans="2:7">
      <c r="B258">
        <v>39</v>
      </c>
      <c r="C258" s="23" t="s">
        <v>661</v>
      </c>
      <c r="D258" s="23" t="s">
        <v>284</v>
      </c>
      <c r="E258">
        <v>84</v>
      </c>
      <c r="F258" s="23" t="s">
        <v>397</v>
      </c>
      <c r="G258" s="14" t="s">
        <v>662</v>
      </c>
    </row>
    <row r="259" spans="2:7">
      <c r="B259">
        <v>40</v>
      </c>
      <c r="C259" s="23" t="s">
        <v>663</v>
      </c>
      <c r="D259" s="23" t="s">
        <v>513</v>
      </c>
      <c r="E259">
        <v>82</v>
      </c>
      <c r="F259" s="23" t="s">
        <v>157</v>
      </c>
      <c r="G259" s="14" t="s">
        <v>664</v>
      </c>
    </row>
    <row r="260" spans="2:7">
      <c r="B260">
        <v>41</v>
      </c>
      <c r="C260" s="23" t="s">
        <v>665</v>
      </c>
      <c r="D260" s="23" t="s">
        <v>284</v>
      </c>
      <c r="E260">
        <v>81</v>
      </c>
      <c r="F260" s="23" t="s">
        <v>157</v>
      </c>
      <c r="G260" s="14" t="s">
        <v>666</v>
      </c>
    </row>
    <row r="261" spans="2:7">
      <c r="B261">
        <v>42</v>
      </c>
      <c r="C261" t="s">
        <v>667</v>
      </c>
      <c r="D261" t="s">
        <v>668</v>
      </c>
      <c r="E261">
        <v>86</v>
      </c>
      <c r="F261" t="s">
        <v>157</v>
      </c>
      <c r="G261" t="s">
        <v>669</v>
      </c>
    </row>
    <row r="262" spans="2:7">
      <c r="B262">
        <v>43</v>
      </c>
      <c r="C262" t="s">
        <v>670</v>
      </c>
      <c r="D262" t="s">
        <v>671</v>
      </c>
      <c r="E262">
        <v>88</v>
      </c>
      <c r="F262" t="s">
        <v>157</v>
      </c>
      <c r="G262" s="14" t="s">
        <v>672</v>
      </c>
    </row>
    <row r="263" spans="2:7">
      <c r="B263">
        <v>44</v>
      </c>
      <c r="C263" t="s">
        <v>673</v>
      </c>
      <c r="D263" t="s">
        <v>413</v>
      </c>
      <c r="E263">
        <v>82</v>
      </c>
      <c r="F263" t="s">
        <v>157</v>
      </c>
      <c r="G263" t="s">
        <v>674</v>
      </c>
    </row>
    <row r="264" spans="2:7">
      <c r="B264">
        <v>45</v>
      </c>
      <c r="C264" t="s">
        <v>675</v>
      </c>
      <c r="D264" t="s">
        <v>676</v>
      </c>
      <c r="E264">
        <v>84</v>
      </c>
      <c r="F264" t="s">
        <v>176</v>
      </c>
      <c r="G264" t="s">
        <v>677</v>
      </c>
    </row>
    <row r="265" spans="2:7">
      <c r="B265">
        <v>46</v>
      </c>
      <c r="C265" s="14" t="s">
        <v>678</v>
      </c>
      <c r="D265" s="14" t="s">
        <v>679</v>
      </c>
      <c r="E265">
        <v>83</v>
      </c>
      <c r="F265" t="s">
        <v>41</v>
      </c>
      <c r="G265" s="14" t="s">
        <v>680</v>
      </c>
    </row>
    <row r="266" spans="2:7">
      <c r="B266">
        <v>47</v>
      </c>
      <c r="C266" s="23" t="s">
        <v>681</v>
      </c>
      <c r="D266" s="23" t="s">
        <v>585</v>
      </c>
      <c r="E266">
        <v>96</v>
      </c>
      <c r="F266" s="23" t="s">
        <v>41</v>
      </c>
      <c r="G266" s="23" t="s">
        <v>682</v>
      </c>
    </row>
    <row r="267" spans="2:7">
      <c r="B267">
        <v>48</v>
      </c>
      <c r="C267" t="s">
        <v>683</v>
      </c>
      <c r="D267" t="s">
        <v>601</v>
      </c>
      <c r="E267">
        <v>95</v>
      </c>
      <c r="F267" t="s">
        <v>41</v>
      </c>
      <c r="G267" t="s">
        <v>684</v>
      </c>
    </row>
    <row r="268" spans="2:7">
      <c r="B268">
        <v>49</v>
      </c>
      <c r="C268" t="s">
        <v>685</v>
      </c>
      <c r="D268" t="s">
        <v>98</v>
      </c>
      <c r="E268">
        <v>89</v>
      </c>
      <c r="F268" t="s">
        <v>41</v>
      </c>
      <c r="G268" t="s">
        <v>686</v>
      </c>
    </row>
    <row r="269" spans="2:7">
      <c r="B269">
        <v>50</v>
      </c>
      <c r="C269" s="14" t="s">
        <v>687</v>
      </c>
      <c r="D269" s="14" t="s">
        <v>66</v>
      </c>
      <c r="E269">
        <v>95</v>
      </c>
      <c r="F269" t="s">
        <v>41</v>
      </c>
      <c r="G269" s="14" t="s">
        <v>688</v>
      </c>
    </row>
    <row r="270" spans="2:7">
      <c r="B270">
        <v>51</v>
      </c>
      <c r="C270" s="55" t="s">
        <v>689</v>
      </c>
      <c r="D270" s="55" t="s">
        <v>690</v>
      </c>
      <c r="E270">
        <v>89</v>
      </c>
      <c r="F270" s="23" t="s">
        <v>41</v>
      </c>
      <c r="G270" s="55" t="s">
        <v>691</v>
      </c>
    </row>
    <row r="271" spans="2:7">
      <c r="B271">
        <v>52</v>
      </c>
      <c r="C271" s="55" t="s">
        <v>692</v>
      </c>
      <c r="D271" s="55" t="s">
        <v>654</v>
      </c>
      <c r="E271">
        <v>86</v>
      </c>
      <c r="F271" s="23" t="s">
        <v>41</v>
      </c>
      <c r="G271" s="55" t="s">
        <v>693</v>
      </c>
    </row>
    <row r="272" spans="2:7">
      <c r="B272">
        <v>53</v>
      </c>
      <c r="C272" s="14" t="s">
        <v>694</v>
      </c>
      <c r="D272" s="14" t="s">
        <v>332</v>
      </c>
      <c r="E272">
        <v>88</v>
      </c>
      <c r="F272" t="s">
        <v>41</v>
      </c>
      <c r="G272" s="14" t="s">
        <v>695</v>
      </c>
    </row>
    <row r="273" spans="2:8">
      <c r="B273">
        <v>54</v>
      </c>
      <c r="C273" t="s">
        <v>696</v>
      </c>
      <c r="D273" t="s">
        <v>697</v>
      </c>
      <c r="E273">
        <v>91</v>
      </c>
      <c r="F273" t="s">
        <v>41</v>
      </c>
      <c r="G273" t="s">
        <v>698</v>
      </c>
      <c r="H273" t="s">
        <v>61</v>
      </c>
    </row>
    <row r="274" spans="2:8">
      <c r="B274">
        <v>55</v>
      </c>
      <c r="C274" s="14" t="s">
        <v>699</v>
      </c>
      <c r="D274" s="14" t="s">
        <v>396</v>
      </c>
      <c r="E274">
        <v>84</v>
      </c>
      <c r="F274" t="s">
        <v>41</v>
      </c>
      <c r="G274" s="14" t="s">
        <v>700</v>
      </c>
    </row>
    <row r="275" spans="2:8">
      <c r="B275">
        <v>56</v>
      </c>
      <c r="C275" s="23" t="s">
        <v>701</v>
      </c>
      <c r="D275" s="23" t="s">
        <v>81</v>
      </c>
      <c r="E275">
        <v>83</v>
      </c>
      <c r="F275" s="23" t="s">
        <v>41</v>
      </c>
      <c r="G275" s="23" t="s">
        <v>702</v>
      </c>
    </row>
    <row r="276" spans="2:8">
      <c r="B276">
        <v>57</v>
      </c>
      <c r="C276" t="s">
        <v>703</v>
      </c>
      <c r="D276" t="s">
        <v>704</v>
      </c>
      <c r="E276">
        <v>91</v>
      </c>
      <c r="F276" t="s">
        <v>41</v>
      </c>
      <c r="G276" s="14" t="s">
        <v>705</v>
      </c>
    </row>
    <row r="277" spans="2:8">
      <c r="B277">
        <v>58</v>
      </c>
      <c r="C277" s="14" t="s">
        <v>706</v>
      </c>
      <c r="D277" s="14" t="s">
        <v>610</v>
      </c>
      <c r="E277">
        <v>95</v>
      </c>
      <c r="F277" t="s">
        <v>41</v>
      </c>
      <c r="G277" s="14" t="s">
        <v>707</v>
      </c>
    </row>
    <row r="278" spans="2:8">
      <c r="B278">
        <v>59</v>
      </c>
      <c r="C278" t="s">
        <v>708</v>
      </c>
      <c r="D278" t="s">
        <v>709</v>
      </c>
      <c r="E278">
        <v>84</v>
      </c>
      <c r="F278" t="s">
        <v>41</v>
      </c>
      <c r="G278" t="s">
        <v>710</v>
      </c>
    </row>
    <row r="279" spans="2:8">
      <c r="B279">
        <v>60</v>
      </c>
      <c r="C279" t="s">
        <v>711</v>
      </c>
      <c r="D279" t="s">
        <v>9</v>
      </c>
      <c r="E279">
        <v>82</v>
      </c>
      <c r="F279" t="s">
        <v>41</v>
      </c>
      <c r="G279" t="s">
        <v>712</v>
      </c>
    </row>
    <row r="280" spans="2:8">
      <c r="B280">
        <v>61</v>
      </c>
      <c r="C280" s="14" t="s">
        <v>713</v>
      </c>
      <c r="D280" s="14" t="s">
        <v>98</v>
      </c>
      <c r="E280">
        <v>93</v>
      </c>
      <c r="F280" s="23" t="s">
        <v>52</v>
      </c>
      <c r="G280" s="14" t="s">
        <v>714</v>
      </c>
    </row>
    <row r="281" spans="2:8">
      <c r="B281">
        <v>62</v>
      </c>
      <c r="C281" t="s">
        <v>715</v>
      </c>
      <c r="D281" t="s">
        <v>716</v>
      </c>
      <c r="E281">
        <v>95</v>
      </c>
      <c r="F281" s="23" t="s">
        <v>52</v>
      </c>
      <c r="G281" s="14" t="s">
        <v>717</v>
      </c>
    </row>
    <row r="282" spans="2:8">
      <c r="B282">
        <v>63</v>
      </c>
      <c r="C282" t="s">
        <v>718</v>
      </c>
      <c r="D282" t="s">
        <v>628</v>
      </c>
      <c r="E282">
        <v>87</v>
      </c>
      <c r="F282" s="23" t="s">
        <v>52</v>
      </c>
      <c r="G282" t="s">
        <v>719</v>
      </c>
    </row>
    <row r="283" spans="2:8">
      <c r="B283">
        <v>64</v>
      </c>
      <c r="C283" t="s">
        <v>720</v>
      </c>
      <c r="D283" t="s">
        <v>347</v>
      </c>
      <c r="E283">
        <v>82</v>
      </c>
      <c r="F283" s="23" t="s">
        <v>52</v>
      </c>
      <c r="G283" s="14" t="s">
        <v>721</v>
      </c>
      <c r="H283" t="s">
        <v>61</v>
      </c>
    </row>
    <row r="284" spans="2:8">
      <c r="B284">
        <v>65</v>
      </c>
      <c r="C284" t="s">
        <v>722</v>
      </c>
      <c r="D284" t="s">
        <v>723</v>
      </c>
      <c r="E284">
        <v>90</v>
      </c>
      <c r="F284" s="23" t="s">
        <v>52</v>
      </c>
      <c r="G284" t="s">
        <v>724</v>
      </c>
      <c r="H284" t="s">
        <v>107</v>
      </c>
    </row>
    <row r="285" spans="2:8">
      <c r="B285">
        <v>66</v>
      </c>
      <c r="C285" t="s">
        <v>30</v>
      </c>
      <c r="D285" t="s">
        <v>11</v>
      </c>
      <c r="E285">
        <v>90</v>
      </c>
      <c r="F285" s="23" t="s">
        <v>52</v>
      </c>
      <c r="G285" t="s">
        <v>31</v>
      </c>
      <c r="H285" t="s">
        <v>107</v>
      </c>
    </row>
    <row r="286" spans="2:8">
      <c r="B286">
        <v>67</v>
      </c>
      <c r="C286" t="s">
        <v>725</v>
      </c>
      <c r="D286" t="s">
        <v>555</v>
      </c>
      <c r="E286">
        <v>90</v>
      </c>
      <c r="F286" s="23" t="s">
        <v>52</v>
      </c>
      <c r="G286" s="14" t="s">
        <v>726</v>
      </c>
    </row>
    <row r="287" spans="2:8">
      <c r="B287">
        <v>68</v>
      </c>
      <c r="C287" t="s">
        <v>727</v>
      </c>
      <c r="D287" t="s">
        <v>728</v>
      </c>
      <c r="E287">
        <v>85</v>
      </c>
      <c r="F287" s="23" t="s">
        <v>52</v>
      </c>
      <c r="G287" s="14" t="s">
        <v>729</v>
      </c>
    </row>
    <row r="288" spans="2:8">
      <c r="B288">
        <v>69</v>
      </c>
      <c r="C288" t="s">
        <v>14</v>
      </c>
      <c r="D288" t="s">
        <v>15</v>
      </c>
      <c r="E288">
        <v>91</v>
      </c>
      <c r="F288" s="23" t="s">
        <v>52</v>
      </c>
      <c r="G288" s="14" t="s">
        <v>16</v>
      </c>
    </row>
    <row r="289" spans="2:8">
      <c r="B289">
        <v>70</v>
      </c>
      <c r="C289" t="s">
        <v>730</v>
      </c>
      <c r="D289" t="s">
        <v>731</v>
      </c>
      <c r="E289">
        <v>83</v>
      </c>
      <c r="F289" s="23" t="s">
        <v>52</v>
      </c>
      <c r="G289" s="14" t="s">
        <v>732</v>
      </c>
      <c r="H289" t="s">
        <v>107</v>
      </c>
    </row>
    <row r="290" spans="2:8">
      <c r="B290">
        <v>71</v>
      </c>
      <c r="C290" t="s">
        <v>733</v>
      </c>
      <c r="D290" t="s">
        <v>365</v>
      </c>
      <c r="E290">
        <v>93</v>
      </c>
      <c r="F290" s="23" t="s">
        <v>52</v>
      </c>
      <c r="G290" s="14" t="s">
        <v>734</v>
      </c>
      <c r="H290" t="s">
        <v>107</v>
      </c>
    </row>
    <row r="291" spans="2:8">
      <c r="B291">
        <v>72</v>
      </c>
      <c r="C291" s="14" t="s">
        <v>735</v>
      </c>
      <c r="D291" s="14" t="s">
        <v>83</v>
      </c>
      <c r="E291">
        <v>96</v>
      </c>
      <c r="F291" s="23" t="s">
        <v>52</v>
      </c>
      <c r="G291" s="14" t="s">
        <v>736</v>
      </c>
    </row>
    <row r="292" spans="2:8">
      <c r="B292">
        <v>73</v>
      </c>
      <c r="C292" s="59" t="s">
        <v>737</v>
      </c>
      <c r="D292" s="24" t="s">
        <v>738</v>
      </c>
      <c r="E292" s="24">
        <v>93</v>
      </c>
      <c r="F292" s="23" t="s">
        <v>52</v>
      </c>
      <c r="G292" s="60" t="s">
        <v>739</v>
      </c>
    </row>
    <row r="293" spans="2:8">
      <c r="B293">
        <v>74</v>
      </c>
      <c r="C293" s="59" t="s">
        <v>740</v>
      </c>
      <c r="D293" s="24" t="s">
        <v>741</v>
      </c>
      <c r="E293" s="24">
        <v>94</v>
      </c>
      <c r="F293" s="23" t="s">
        <v>41</v>
      </c>
      <c r="G293" s="61" t="s">
        <v>742</v>
      </c>
    </row>
    <row r="294" spans="2:8">
      <c r="B294">
        <v>75</v>
      </c>
      <c r="C294" s="59" t="s">
        <v>743</v>
      </c>
      <c r="D294" s="24" t="s">
        <v>332</v>
      </c>
      <c r="E294" s="24">
        <v>85</v>
      </c>
      <c r="F294" s="62" t="s">
        <v>110</v>
      </c>
      <c r="G294" s="57" t="s">
        <v>744</v>
      </c>
    </row>
    <row r="295" spans="2:8">
      <c r="B295">
        <v>76</v>
      </c>
      <c r="C295" t="s">
        <v>745</v>
      </c>
      <c r="D295" t="s">
        <v>746</v>
      </c>
      <c r="E295">
        <v>90</v>
      </c>
      <c r="F295" t="s">
        <v>110</v>
      </c>
      <c r="G295" s="14" t="s">
        <v>747</v>
      </c>
    </row>
    <row r="296" spans="2:8">
      <c r="B296">
        <v>77</v>
      </c>
      <c r="C296" t="s">
        <v>748</v>
      </c>
      <c r="D296" t="s">
        <v>749</v>
      </c>
      <c r="E296">
        <v>94</v>
      </c>
      <c r="F296" t="s">
        <v>110</v>
      </c>
      <c r="G296" t="s">
        <v>750</v>
      </c>
    </row>
    <row r="297" spans="2:8">
      <c r="B297">
        <v>78</v>
      </c>
      <c r="C297" t="s">
        <v>751</v>
      </c>
      <c r="D297" t="s">
        <v>752</v>
      </c>
      <c r="E297">
        <v>82</v>
      </c>
      <c r="F297" s="23" t="s">
        <v>110</v>
      </c>
      <c r="G297" s="14" t="s">
        <v>753</v>
      </c>
    </row>
    <row r="298" spans="2:8">
      <c r="B298">
        <v>79</v>
      </c>
      <c r="C298" t="s">
        <v>754</v>
      </c>
      <c r="D298" t="s">
        <v>628</v>
      </c>
      <c r="E298">
        <v>89</v>
      </c>
      <c r="F298" s="23" t="s">
        <v>110</v>
      </c>
      <c r="G298" s="14" t="s">
        <v>755</v>
      </c>
    </row>
    <row r="299" spans="2:8">
      <c r="B299">
        <v>80</v>
      </c>
      <c r="C299" t="s">
        <v>756</v>
      </c>
      <c r="D299" t="s">
        <v>757</v>
      </c>
      <c r="E299">
        <v>82</v>
      </c>
      <c r="F299" s="23" t="s">
        <v>110</v>
      </c>
      <c r="G299" s="14" t="s">
        <v>758</v>
      </c>
      <c r="H299" s="23" t="s">
        <v>262</v>
      </c>
    </row>
    <row r="300" spans="2:8">
      <c r="B300">
        <v>81</v>
      </c>
      <c r="C300" t="s">
        <v>759</v>
      </c>
      <c r="D300" t="s">
        <v>329</v>
      </c>
      <c r="E300">
        <v>82</v>
      </c>
      <c r="F300" s="23" t="s">
        <v>110</v>
      </c>
      <c r="G300" s="14" t="s">
        <v>760</v>
      </c>
    </row>
    <row r="301" spans="2:8">
      <c r="B301">
        <v>82</v>
      </c>
      <c r="C301" t="s">
        <v>761</v>
      </c>
      <c r="D301" t="s">
        <v>585</v>
      </c>
      <c r="E301">
        <v>95</v>
      </c>
      <c r="F301" t="s">
        <v>110</v>
      </c>
      <c r="G301" s="14" t="s">
        <v>762</v>
      </c>
    </row>
    <row r="302" spans="2:8">
      <c r="B302">
        <v>83</v>
      </c>
      <c r="C302" t="s">
        <v>763</v>
      </c>
      <c r="D302" t="s">
        <v>300</v>
      </c>
      <c r="E302">
        <v>93</v>
      </c>
      <c r="F302" t="s">
        <v>110</v>
      </c>
      <c r="G302" s="14" t="s">
        <v>764</v>
      </c>
    </row>
    <row r="303" spans="2:8">
      <c r="B303">
        <v>84</v>
      </c>
      <c r="C303" t="s">
        <v>765</v>
      </c>
      <c r="D303" t="s">
        <v>297</v>
      </c>
      <c r="E303">
        <v>86</v>
      </c>
      <c r="F303" t="s">
        <v>110</v>
      </c>
      <c r="G303" s="55" t="s">
        <v>766</v>
      </c>
      <c r="H303" s="23"/>
    </row>
    <row r="304" spans="2:8">
      <c r="B304">
        <v>85</v>
      </c>
      <c r="C304" t="s">
        <v>767</v>
      </c>
      <c r="D304" t="s">
        <v>741</v>
      </c>
      <c r="E304">
        <v>95</v>
      </c>
      <c r="F304" t="s">
        <v>110</v>
      </c>
      <c r="G304" s="14" t="s">
        <v>768</v>
      </c>
    </row>
    <row r="305" spans="2:8">
      <c r="B305">
        <v>86</v>
      </c>
      <c r="C305" s="14" t="s">
        <v>769</v>
      </c>
      <c r="D305" s="14" t="s">
        <v>10</v>
      </c>
      <c r="E305">
        <v>96</v>
      </c>
      <c r="F305" t="s">
        <v>110</v>
      </c>
      <c r="G305" s="14" t="s">
        <v>770</v>
      </c>
      <c r="H305" t="s">
        <v>61</v>
      </c>
    </row>
    <row r="306" spans="2:8">
      <c r="B306">
        <v>87</v>
      </c>
      <c r="C306" s="14" t="s">
        <v>771</v>
      </c>
      <c r="D306" t="s">
        <v>772</v>
      </c>
      <c r="E306">
        <v>92</v>
      </c>
      <c r="F306" t="s">
        <v>110</v>
      </c>
      <c r="G306" s="14" t="s">
        <v>773</v>
      </c>
    </row>
    <row r="307" spans="2:8">
      <c r="B307">
        <v>88</v>
      </c>
      <c r="C307" t="s">
        <v>774</v>
      </c>
      <c r="D307" t="s">
        <v>396</v>
      </c>
      <c r="E307">
        <v>81</v>
      </c>
      <c r="F307" t="s">
        <v>110</v>
      </c>
      <c r="G307" t="s">
        <v>775</v>
      </c>
    </row>
    <row r="308" spans="2:8">
      <c r="B308">
        <v>89</v>
      </c>
      <c r="C308" t="s">
        <v>776</v>
      </c>
      <c r="D308" t="s">
        <v>777</v>
      </c>
      <c r="E308">
        <v>95</v>
      </c>
      <c r="F308" t="s">
        <v>110</v>
      </c>
      <c r="G308" s="14" t="s">
        <v>778</v>
      </c>
    </row>
    <row r="309" spans="2:8">
      <c r="B309">
        <v>90</v>
      </c>
      <c r="C309" t="s">
        <v>779</v>
      </c>
      <c r="D309" t="s">
        <v>486</v>
      </c>
      <c r="E309">
        <v>90</v>
      </c>
      <c r="F309" s="23" t="s">
        <v>780</v>
      </c>
      <c r="G309" s="14" t="s">
        <v>781</v>
      </c>
      <c r="H309" s="23" t="s">
        <v>107</v>
      </c>
    </row>
    <row r="310" spans="2:8">
      <c r="B310">
        <v>91</v>
      </c>
      <c r="C310" t="s">
        <v>782</v>
      </c>
      <c r="D310" t="s">
        <v>783</v>
      </c>
      <c r="E310">
        <v>80</v>
      </c>
      <c r="F310" t="s">
        <v>157</v>
      </c>
      <c r="G310" t="s">
        <v>784</v>
      </c>
    </row>
    <row r="311" spans="2:8">
      <c r="B311" s="63"/>
      <c r="C311" s="23"/>
      <c r="D311"/>
      <c r="E311" s="35"/>
      <c r="F311" s="63"/>
    </row>
  </sheetData>
  <phoneticPr fontId="1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27"/>
  <sheetViews>
    <sheetView topLeftCell="A3" workbookViewId="0">
      <selection activeCell="P9" sqref="P9"/>
    </sheetView>
  </sheetViews>
  <sheetFormatPr baseColWidth="10" defaultColWidth="9.1640625" defaultRowHeight="12" x14ac:dyDescent="0"/>
  <cols>
    <col min="1" max="1" width="1.33203125" customWidth="1"/>
    <col min="2" max="2" width="7.33203125" style="6" customWidth="1"/>
    <col min="3" max="3" width="6.1640625" style="6" customWidth="1"/>
    <col min="4" max="4" width="7.83203125" customWidth="1"/>
    <col min="5" max="5" width="27.6640625" customWidth="1"/>
    <col min="6" max="6" width="16" style="22" customWidth="1"/>
    <col min="7" max="7" width="4.83203125" style="1" customWidth="1"/>
    <col min="8" max="8" width="16.83203125" customWidth="1"/>
    <col min="9" max="9" width="9.5" customWidth="1"/>
  </cols>
  <sheetData>
    <row r="1" spans="1:10" ht="49.5" customHeight="1"/>
    <row r="2" spans="1:10" ht="28">
      <c r="A2" s="91" t="s">
        <v>28</v>
      </c>
      <c r="B2" s="91"/>
      <c r="C2" s="91"/>
      <c r="D2" s="91"/>
      <c r="E2" s="91"/>
      <c r="F2" s="91"/>
      <c r="G2" s="91"/>
      <c r="H2" s="91"/>
      <c r="I2" s="91"/>
      <c r="J2" s="15"/>
    </row>
    <row r="3" spans="1:10" ht="15.75" customHeight="1">
      <c r="A3" s="92" t="s">
        <v>785</v>
      </c>
      <c r="B3" s="92"/>
      <c r="C3" s="92"/>
      <c r="D3" s="92"/>
      <c r="E3" s="92"/>
      <c r="F3" s="92"/>
      <c r="G3" s="92"/>
      <c r="H3" s="92"/>
      <c r="I3" s="92"/>
      <c r="J3" s="16"/>
    </row>
    <row r="5" spans="1:10" s="8" customFormat="1" ht="17">
      <c r="B5" s="19" t="s">
        <v>0</v>
      </c>
      <c r="D5" s="93" t="s">
        <v>786</v>
      </c>
      <c r="E5" s="93"/>
      <c r="F5" s="21"/>
      <c r="G5" s="20"/>
    </row>
    <row r="7" spans="1:10" s="3" customFormat="1" ht="13">
      <c r="B7" s="17" t="s">
        <v>1</v>
      </c>
      <c r="C7" s="17" t="s">
        <v>2</v>
      </c>
      <c r="D7" s="17" t="s">
        <v>3</v>
      </c>
      <c r="E7" s="17" t="s">
        <v>6</v>
      </c>
      <c r="F7" s="18" t="s">
        <v>4</v>
      </c>
      <c r="G7" s="18" t="s">
        <v>7</v>
      </c>
      <c r="H7" s="18" t="s">
        <v>5</v>
      </c>
      <c r="I7" s="18" t="s">
        <v>8</v>
      </c>
    </row>
    <row r="8" spans="1:10" ht="13">
      <c r="B8" s="4">
        <v>1</v>
      </c>
      <c r="C8" s="5">
        <v>11</v>
      </c>
      <c r="D8" s="33" t="s">
        <v>788</v>
      </c>
      <c r="E8" t="str">
        <f>VLOOKUP(C8,'Runner information'!$B$3:$I$581,2,0)</f>
        <v>NAGORE ARIZU</v>
      </c>
      <c r="F8" s="22" t="str">
        <f>VLOOKUP(C8,'Runner information'!$B$3:$J$581,3,0)</f>
        <v>JAVIER</v>
      </c>
      <c r="G8" s="1">
        <f>VLOOKUP(C8,'Runner information'!$B$3:$K$581,4,0)</f>
        <v>87</v>
      </c>
      <c r="H8" t="str">
        <f>VLOOKUP(C8,'Runner information'!$B$3:$K$581,5,0)</f>
        <v>Ardoi</v>
      </c>
      <c r="I8" t="str">
        <f>VLOOKUP(C8,'Runner information'!$B$3:$K$581,6,0)</f>
        <v>NA-13842</v>
      </c>
    </row>
    <row r="9" spans="1:10" ht="13">
      <c r="B9" s="4">
        <v>2</v>
      </c>
      <c r="C9" s="5">
        <v>70</v>
      </c>
      <c r="D9" s="33" t="s">
        <v>789</v>
      </c>
      <c r="E9" t="str">
        <f>VLOOKUP(C9,'Runner information'!$B$3:$I$581,2,0)</f>
        <v>SANCHEZ SACEDA</v>
      </c>
      <c r="F9" s="22" t="str">
        <f>VLOOKUP(C9,'Runner information'!$B$3:$J$581,3,0)</f>
        <v>ENRIQUE</v>
      </c>
      <c r="G9" s="1">
        <f>VLOOKUP(C9,'Runner information'!$B$3:$K$581,4,0)</f>
        <v>83</v>
      </c>
      <c r="H9" t="str">
        <f>VLOOKUP(C9,'Runner information'!$B$3:$K$581,5,0)</f>
        <v>Grupompleo PAT</v>
      </c>
      <c r="I9" t="str">
        <f>VLOOKUP(C9,'Runner information'!$B$3:$K$581,6,0)</f>
        <v>M-1762</v>
      </c>
    </row>
    <row r="10" spans="1:10" ht="13">
      <c r="B10" s="4">
        <v>3</v>
      </c>
      <c r="C10" s="5">
        <v>90</v>
      </c>
      <c r="D10" s="33" t="s">
        <v>790</v>
      </c>
      <c r="E10" t="str">
        <f>VLOOKUP(C10,'Runner information'!$B$3:$I$581,2,0)</f>
        <v>GARCIA RAMON</v>
      </c>
      <c r="F10" s="22" t="str">
        <f>VLOOKUP(C10,'Runner information'!$B$3:$J$581,3,0)</f>
        <v>IGNACIO</v>
      </c>
      <c r="G10" s="1">
        <f>VLOOKUP(C10,'Runner information'!$B$3:$K$581,4,0)</f>
        <v>90</v>
      </c>
      <c r="H10" t="str">
        <f>VLOOKUP(C10,'Runner information'!$B$3:$K$581,5,0)</f>
        <v>EDM Cayon Helios</v>
      </c>
      <c r="I10" t="str">
        <f>VLOOKUP(C10,'Runner information'!$B$3:$K$581,6,0)</f>
        <v>LO-6956</v>
      </c>
    </row>
    <row r="11" spans="1:10" ht="13">
      <c r="B11" s="4">
        <v>4</v>
      </c>
      <c r="C11" s="5">
        <v>78</v>
      </c>
      <c r="D11" s="33" t="s">
        <v>791</v>
      </c>
      <c r="E11" t="str">
        <f>VLOOKUP(C11,'Runner information'!$B$3:$I$581,2,0)</f>
        <v>BOULAME BEN BOUCHTA</v>
      </c>
      <c r="F11" s="22" t="str">
        <f>VLOOKUP(C11,'Runner information'!$B$3:$J$581,3,0)</f>
        <v>JAOUAD</v>
      </c>
      <c r="G11" s="1">
        <f>VLOOKUP(C11,'Runner information'!$B$3:$K$581,4,0)</f>
        <v>82</v>
      </c>
      <c r="H11" t="str">
        <f>VLOOKUP(C11,'Runner information'!$B$3:$K$581,5,0)</f>
        <v>Ribera At.</v>
      </c>
      <c r="I11" t="str">
        <f>VLOOKUP(C11,'Runner information'!$B$3:$K$581,6,0)</f>
        <v>NA-14160</v>
      </c>
    </row>
    <row r="12" spans="1:10" ht="13">
      <c r="B12" s="4">
        <v>5</v>
      </c>
      <c r="C12" s="5">
        <v>223</v>
      </c>
      <c r="D12" s="33" t="s">
        <v>792</v>
      </c>
      <c r="E12" s="2" t="str">
        <f>VLOOKUP(C12,'Runner information'!$B$3:$I$581,2,0)</f>
        <v>SOTOMAYOR MENENDEZ</v>
      </c>
      <c r="F12" s="22" t="str">
        <f>VLOOKUP(C12,'Runner information'!$B$3:$J$581,3,0)</f>
        <v>ROBERTO</v>
      </c>
      <c r="G12" s="1">
        <f>VLOOKUP(C12,'Runner information'!$B$3:$K$581,4,0)</f>
        <v>77</v>
      </c>
      <c r="H12" t="str">
        <f>VLOOKUP(C12,'Runner information'!$B$3:$K$581,5,0)</f>
        <v>Grupompleo PAT</v>
      </c>
      <c r="I12" t="str">
        <f>VLOOKUP(C12,'Runner information'!$B$3:$K$581,6,0)</f>
        <v>M-1179</v>
      </c>
    </row>
    <row r="13" spans="1:10" ht="13">
      <c r="B13" s="4">
        <v>6</v>
      </c>
      <c r="C13" s="5">
        <v>63</v>
      </c>
      <c r="D13" s="33" t="s">
        <v>793</v>
      </c>
      <c r="E13" t="str">
        <f>VLOOKUP(C13,'Runner information'!$B$3:$I$581,2,0)</f>
        <v>YANIZ PEJENAUTE</v>
      </c>
      <c r="F13" s="22" t="str">
        <f>VLOOKUP(C13,'Runner information'!$B$3:$J$581,3,0)</f>
        <v>MARCOS</v>
      </c>
      <c r="G13" s="1">
        <f>VLOOKUP(C13,'Runner information'!$B$3:$K$581,4,0)</f>
        <v>87</v>
      </c>
      <c r="H13" t="str">
        <f>VLOOKUP(C13,'Runner information'!$B$3:$K$581,5,0)</f>
        <v>Grupompleo PAT</v>
      </c>
      <c r="I13" t="str">
        <f>VLOOKUP(C13,'Runner information'!$B$3:$K$581,6,0)</f>
        <v>NA-14405</v>
      </c>
    </row>
    <row r="14" spans="1:10" ht="13">
      <c r="B14" s="4">
        <v>7</v>
      </c>
      <c r="C14" s="5">
        <v>62</v>
      </c>
      <c r="D14" s="33" t="s">
        <v>794</v>
      </c>
      <c r="E14" t="str">
        <f>VLOOKUP(C14,'Runner information'!$B$3:$I$581,2,0)</f>
        <v>QUINTANA LACALLE</v>
      </c>
      <c r="F14" s="22" t="str">
        <f>VLOOKUP(C14,'Runner information'!$B$3:$J$581,3,0)</f>
        <v>DIEGO</v>
      </c>
      <c r="G14" s="1">
        <f>VLOOKUP(C14,'Runner information'!$B$3:$K$581,4,0)</f>
        <v>95</v>
      </c>
      <c r="H14" t="str">
        <f>VLOOKUP(C14,'Runner information'!$B$3:$K$581,5,0)</f>
        <v>Grupompleo PAT</v>
      </c>
      <c r="I14" t="str">
        <f>VLOOKUP(C14,'Runner information'!$B$3:$K$581,6,0)</f>
        <v>NA-14439</v>
      </c>
    </row>
    <row r="15" spans="1:10" ht="13">
      <c r="B15" s="4">
        <v>8</v>
      </c>
      <c r="C15" s="5">
        <v>46</v>
      </c>
      <c r="D15" s="33" t="s">
        <v>795</v>
      </c>
      <c r="E15" t="str">
        <f>VLOOKUP(C15,'Runner information'!$B$3:$I$581,2,0)</f>
        <v>ARISTU PEREZ DE LARRAYA</v>
      </c>
      <c r="F15" s="22" t="str">
        <f>VLOOKUP(C15,'Runner information'!$B$3:$J$581,3,0)</f>
        <v xml:space="preserve">MIGUEL   </v>
      </c>
      <c r="G15" s="1">
        <f>VLOOKUP(C15,'Runner information'!$B$3:$K$581,4,0)</f>
        <v>83</v>
      </c>
      <c r="H15" t="str">
        <f>VLOOKUP(C15,'Runner information'!$B$3:$K$581,5,0)</f>
        <v>Hiru-Herri</v>
      </c>
      <c r="I15" t="str">
        <f>VLOOKUP(C15,'Runner information'!$B$3:$K$581,6,0)</f>
        <v>NA-14893</v>
      </c>
    </row>
    <row r="16" spans="1:10" ht="13">
      <c r="B16" s="4">
        <v>9</v>
      </c>
      <c r="C16" s="5">
        <v>87</v>
      </c>
      <c r="D16" s="33" t="s">
        <v>796</v>
      </c>
      <c r="E16" t="str">
        <f>VLOOKUP(C16,'Runner information'!$B$3:$I$581,2,0)</f>
        <v>MOKHTAR EL HADRI</v>
      </c>
      <c r="F16" s="22" t="str">
        <f>VLOOKUP(C16,'Runner information'!$B$3:$J$581,3,0)</f>
        <v>IDRISS</v>
      </c>
      <c r="G16" s="1">
        <f>VLOOKUP(C16,'Runner information'!$B$3:$K$581,4,0)</f>
        <v>92</v>
      </c>
      <c r="H16" t="str">
        <f>VLOOKUP(C16,'Runner information'!$B$3:$K$581,5,0)</f>
        <v>Ribera At.</v>
      </c>
      <c r="I16" t="str">
        <f>VLOOKUP(C16,'Runner information'!$B$3:$K$581,6,0)</f>
        <v>NA-15255</v>
      </c>
    </row>
    <row r="17" spans="2:9" ht="13">
      <c r="B17" s="4">
        <v>10</v>
      </c>
      <c r="C17" s="5">
        <v>220</v>
      </c>
      <c r="D17" s="33" t="s">
        <v>800</v>
      </c>
      <c r="E17" t="str">
        <f>VLOOKUP(C17,'Runner information'!$B$3:$I$581,2,0)</f>
        <v>TREJO ALEMAN</v>
      </c>
      <c r="F17" s="22" t="str">
        <f>VLOOKUP(C17,'Runner information'!$B$3:$J$581,3,0)</f>
        <v>ROBERTO C.</v>
      </c>
      <c r="G17" s="1">
        <f>VLOOKUP(C17,'Runner information'!$B$3:$K$581,4,0)</f>
        <v>80</v>
      </c>
      <c r="H17" t="str">
        <f>VLOOKUP(C17,'Runner information'!$B$3:$K$581,5,0)</f>
        <v>Hiru-Herri</v>
      </c>
      <c r="I17" t="str">
        <f>VLOOKUP(C17,'Runner information'!$B$3:$K$581,6,0)</f>
        <v>NA-15040</v>
      </c>
    </row>
    <row r="18" spans="2:9" ht="13">
      <c r="B18" s="4">
        <v>11</v>
      </c>
      <c r="C18" s="5">
        <v>69</v>
      </c>
      <c r="D18" s="33" t="s">
        <v>797</v>
      </c>
      <c r="E18" t="str">
        <f>VLOOKUP(C18,'Runner information'!$B$3:$I$581,2,0)</f>
        <v>SANCHEZ RUIZ DE LA CUESTA</v>
      </c>
      <c r="F18" s="22" t="str">
        <f>VLOOKUP(C18,'Runner information'!$B$3:$J$581,3,0)</f>
        <v>RODRIGO</v>
      </c>
      <c r="G18" s="1">
        <f>VLOOKUP(C18,'Runner information'!$B$3:$K$581,4,0)</f>
        <v>91</v>
      </c>
      <c r="H18" t="str">
        <f>VLOOKUP(C18,'Runner information'!$B$3:$K$581,5,0)</f>
        <v>Grupompleo PAT</v>
      </c>
      <c r="I18" t="str">
        <f>VLOOKUP(C18,'Runner information'!$B$3:$K$581,6,0)</f>
        <v>NA-14302</v>
      </c>
    </row>
    <row r="19" spans="2:9" ht="13">
      <c r="B19" s="4">
        <v>12</v>
      </c>
      <c r="C19" s="5">
        <v>14</v>
      </c>
      <c r="D19" s="33" t="s">
        <v>801</v>
      </c>
      <c r="E19" t="str">
        <f>VLOOKUP(C19,'Runner information'!$B$3:$I$581,2,0)</f>
        <v>ROMERO CARRION</v>
      </c>
      <c r="F19" s="22" t="str">
        <f>VLOOKUP(C19,'Runner information'!$B$3:$J$581,3,0)</f>
        <v>PABLO</v>
      </c>
      <c r="G19" s="1">
        <f>VLOOKUP(C19,'Runner information'!$B$3:$K$581,4,0)</f>
        <v>93</v>
      </c>
      <c r="H19" t="str">
        <f>VLOOKUP(C19,'Runner information'!$B$3:$K$581,5,0)</f>
        <v>Ardoi</v>
      </c>
      <c r="I19" t="str">
        <f>VLOOKUP(C19,'Runner information'!$B$3:$K$581,6,0)</f>
        <v>NA-15042</v>
      </c>
    </row>
    <row r="20" spans="2:9" ht="13">
      <c r="B20" s="4">
        <v>13</v>
      </c>
      <c r="C20" s="5">
        <v>6</v>
      </c>
      <c r="D20" s="33" t="s">
        <v>798</v>
      </c>
      <c r="E20" t="str">
        <f>VLOOKUP(C20,'Runner information'!$B$3:$I$581,2,0)</f>
        <v>ETXEBERRIA ARRUIZ</v>
      </c>
      <c r="F20" s="22" t="str">
        <f>VLOOKUP(C20,'Runner information'!$B$3:$J$581,3,0)</f>
        <v>AITOR</v>
      </c>
      <c r="G20" s="1">
        <f>VLOOKUP(C20,'Runner information'!$B$3:$K$581,4,0)</f>
        <v>93</v>
      </c>
      <c r="H20" t="str">
        <f>VLOOKUP(C20,'Runner information'!$B$3:$K$581,5,0)</f>
        <v>Ardoi</v>
      </c>
      <c r="I20" t="str">
        <f>VLOOKUP(C20,'Runner information'!$B$3:$K$581,6,0)</f>
        <v>NA-14896</v>
      </c>
    </row>
    <row r="21" spans="2:9" ht="13">
      <c r="B21" s="4">
        <v>14</v>
      </c>
      <c r="C21" s="5">
        <v>66</v>
      </c>
      <c r="D21" s="33" t="s">
        <v>799</v>
      </c>
      <c r="E21" t="str">
        <f>VLOOKUP(C21,'Runner information'!$B$3:$I$581,2,0)</f>
        <v>PASCUAL FERNANDEZ</v>
      </c>
      <c r="F21" s="22" t="str">
        <f>VLOOKUP(C21,'Runner information'!$B$3:$J$581,3,0)</f>
        <v>JORGE</v>
      </c>
      <c r="G21" s="1">
        <f>VLOOKUP(C21,'Runner information'!$B$3:$K$581,4,0)</f>
        <v>90</v>
      </c>
      <c r="H21" t="str">
        <f>VLOOKUP(C21,'Runner information'!$B$3:$K$581,5,0)</f>
        <v>Grupompleo PAT</v>
      </c>
      <c r="I21" t="str">
        <f>VLOOKUP(C21,'Runner information'!$B$3:$K$581,6,0)</f>
        <v>SO-3124</v>
      </c>
    </row>
    <row r="22" spans="2:9" ht="13">
      <c r="B22" s="4">
        <v>15</v>
      </c>
      <c r="C22" s="5">
        <v>59</v>
      </c>
      <c r="D22" s="33" t="s">
        <v>802</v>
      </c>
      <c r="E22" t="str">
        <f>VLOOKUP(C22,'Runner information'!$B$3:$I$581,2,0)</f>
        <v>SOLA TORRALBA</v>
      </c>
      <c r="F22" s="22" t="str">
        <f>VLOOKUP(C22,'Runner information'!$B$3:$J$581,3,0)</f>
        <v>ION</v>
      </c>
      <c r="G22" s="1">
        <f>VLOOKUP(C22,'Runner information'!$B$3:$K$581,4,0)</f>
        <v>84</v>
      </c>
      <c r="H22" t="str">
        <f>VLOOKUP(C22,'Runner information'!$B$3:$K$581,5,0)</f>
        <v>Hiru-Herri</v>
      </c>
      <c r="I22" t="str">
        <f>VLOOKUP(C22,'Runner information'!$B$3:$K$581,6,0)</f>
        <v>NA-14396</v>
      </c>
    </row>
    <row r="23" spans="2:9" ht="13">
      <c r="B23" s="4">
        <v>16</v>
      </c>
      <c r="C23" s="34">
        <v>57</v>
      </c>
      <c r="D23" s="33" t="s">
        <v>803</v>
      </c>
      <c r="E23" t="str">
        <f>VLOOKUP(C23,'Runner information'!$B$3:$I$581,2,0)</f>
        <v>ROTA VILLANUEVA</v>
      </c>
      <c r="F23" s="22" t="str">
        <f>VLOOKUP(C23,'Runner information'!$B$3:$J$581,3,0)</f>
        <v>ATARRATZE BEÑAT</v>
      </c>
      <c r="G23" s="1">
        <f>VLOOKUP(C23,'Runner information'!$B$3:$K$581,4,0)</f>
        <v>91</v>
      </c>
      <c r="H23" t="str">
        <f>VLOOKUP(C23,'Runner information'!$B$3:$K$581,5,0)</f>
        <v>Hiru-Herri</v>
      </c>
      <c r="I23" t="str">
        <f>VLOOKUP(C23,'Runner information'!$B$3:$K$581,6,0)</f>
        <v>NA-14490</v>
      </c>
    </row>
    <row r="24" spans="2:9" ht="13">
      <c r="B24" s="4">
        <v>17</v>
      </c>
      <c r="C24" s="34">
        <v>25</v>
      </c>
      <c r="D24" s="33" t="s">
        <v>804</v>
      </c>
      <c r="E24" t="str">
        <f>VLOOKUP(C24,'Runner information'!$B$3:$I$581,2,0)</f>
        <v xml:space="preserve">ECHARTE RIPA </v>
      </c>
      <c r="F24" s="22" t="str">
        <f>VLOOKUP(C24,'Runner information'!$B$3:$J$581,3,0)</f>
        <v>XABIER</v>
      </c>
      <c r="G24" s="1">
        <f>VLOOKUP(C24,'Runner information'!$B$3:$K$581,4,0)</f>
        <v>87</v>
      </c>
      <c r="H24" t="str">
        <f>VLOOKUP(C24,'Runner information'!$B$3:$K$581,5,0)</f>
        <v>Beste Iruña</v>
      </c>
      <c r="I24" t="str">
        <f>VLOOKUP(C24,'Runner information'!$B$3:$K$581,6,0)</f>
        <v>NA-15320</v>
      </c>
    </row>
    <row r="25" spans="2:9" ht="13">
      <c r="B25" s="4">
        <v>18</v>
      </c>
      <c r="C25" s="34">
        <v>71</v>
      </c>
      <c r="D25" s="33" t="s">
        <v>805</v>
      </c>
      <c r="E25" t="str">
        <f>VLOOKUP(C25,'Runner information'!$B$3:$I$581,2,0)</f>
        <v>SERRANO ZUERAS</v>
      </c>
      <c r="F25" s="22" t="str">
        <f>VLOOKUP(C25,'Runner information'!$B$3:$J$581,3,0)</f>
        <v>FERNANDO</v>
      </c>
      <c r="G25" s="1">
        <f>VLOOKUP(C25,'Runner information'!$B$3:$K$581,4,0)</f>
        <v>93</v>
      </c>
      <c r="H25" t="str">
        <f>VLOOKUP(C25,'Runner information'!$B$3:$K$581,5,0)</f>
        <v>Grupompleo PAT</v>
      </c>
      <c r="I25" t="str">
        <f>VLOOKUP(C25,'Runner information'!$B$3:$K$581,6,0)</f>
        <v>M-7042</v>
      </c>
    </row>
    <row r="26" spans="2:9" ht="13">
      <c r="B26" s="4">
        <v>19</v>
      </c>
      <c r="C26" s="34">
        <v>1</v>
      </c>
      <c r="D26" s="33" t="s">
        <v>806</v>
      </c>
      <c r="E26" t="str">
        <f>VLOOKUP(C26,'Runner information'!$B$3:$I$581,2,0)</f>
        <v>ALONSO GARDE</v>
      </c>
      <c r="F26" s="22" t="str">
        <f>VLOOKUP(C26,'Runner information'!$B$3:$J$581,3,0)</f>
        <v>IKER</v>
      </c>
      <c r="G26" s="1">
        <f>VLOOKUP(C26,'Runner information'!$B$3:$K$581,4,0)</f>
        <v>93</v>
      </c>
      <c r="H26" t="str">
        <f>VLOOKUP(C26,'Runner information'!$B$3:$K$581,5,0)</f>
        <v>Ardoi</v>
      </c>
      <c r="I26" t="str">
        <f>VLOOKUP(C26,'Runner information'!$B$3:$K$581,6,0)</f>
        <v>NA14234</v>
      </c>
    </row>
    <row r="27" spans="2:9" ht="13">
      <c r="B27" s="4">
        <v>20</v>
      </c>
      <c r="C27" s="34">
        <v>53</v>
      </c>
      <c r="D27" s="33" t="s">
        <v>807</v>
      </c>
      <c r="E27" t="str">
        <f>VLOOKUP(C27,'Runner information'!$B$3:$I$581,2,0)</f>
        <v>MAGAÑA MONDEJAR</v>
      </c>
      <c r="F27" s="22" t="str">
        <f>VLOOKUP(C27,'Runner information'!$B$3:$J$581,3,0)</f>
        <v>JAVIER</v>
      </c>
      <c r="G27" s="1">
        <f>VLOOKUP(C27,'Runner information'!$B$3:$K$581,4,0)</f>
        <v>88</v>
      </c>
      <c r="H27" t="str">
        <f>VLOOKUP(C27,'Runner information'!$B$3:$K$581,5,0)</f>
        <v>Hiru-Herri</v>
      </c>
      <c r="I27" t="str">
        <f>VLOOKUP(C27,'Runner information'!$B$3:$K$581,6,0)</f>
        <v>NA-15327</v>
      </c>
    </row>
    <row r="28" spans="2:9" ht="13">
      <c r="B28" s="4">
        <v>21</v>
      </c>
      <c r="C28" s="34">
        <v>74</v>
      </c>
      <c r="D28" s="33" t="s">
        <v>808</v>
      </c>
      <c r="E28" t="str">
        <f>VLOOKUP(C28,'Runner information'!$B$3:$I$581,2,0)</f>
        <v>ANDUEZA GARCIA</v>
      </c>
      <c r="F28" s="22" t="str">
        <f>VLOOKUP(C28,'Runner information'!$B$3:$J$581,3,0)</f>
        <v>JON ANDER</v>
      </c>
      <c r="G28" s="1">
        <f>VLOOKUP(C28,'Runner information'!$B$3:$K$581,4,0)</f>
        <v>94</v>
      </c>
      <c r="H28" t="str">
        <f>VLOOKUP(C28,'Runner information'!$B$3:$K$581,5,0)</f>
        <v>Hiru-Herri</v>
      </c>
      <c r="I28" t="str">
        <f>VLOOKUP(C28,'Runner information'!$B$3:$K$581,6,0)</f>
        <v>NA-14353</v>
      </c>
    </row>
    <row r="29" spans="2:9" ht="13">
      <c r="B29" s="4">
        <v>22</v>
      </c>
      <c r="C29" s="34">
        <v>80</v>
      </c>
      <c r="D29" s="33" t="s">
        <v>809</v>
      </c>
      <c r="E29" t="str">
        <f>VLOOKUP(C29,'Runner information'!$B$3:$I$581,2,0)</f>
        <v xml:space="preserve">CHERKAOUI </v>
      </c>
      <c r="F29" s="22" t="str">
        <f>VLOOKUP(C29,'Runner information'!$B$3:$J$581,3,0)</f>
        <v>MOUHSSINE</v>
      </c>
      <c r="G29" s="1">
        <f>VLOOKUP(C29,'Runner information'!$B$3:$K$581,4,0)</f>
        <v>82</v>
      </c>
      <c r="H29" t="str">
        <f>VLOOKUP(C29,'Runner information'!$B$3:$K$581,5,0)</f>
        <v>Ribera At.</v>
      </c>
      <c r="I29" t="str">
        <f>VLOOKUP(C29,'Runner information'!$B$3:$K$581,6,0)</f>
        <v>AR-2303</v>
      </c>
    </row>
    <row r="30" spans="2:9" ht="13">
      <c r="B30" s="4">
        <v>23</v>
      </c>
      <c r="C30" s="34">
        <v>133</v>
      </c>
      <c r="D30" s="33" t="s">
        <v>810</v>
      </c>
      <c r="E30" t="str">
        <f>VLOOKUP(C30,'Runner information'!$B$3:$I$581,2,0)</f>
        <v>PRIMO HUARTE</v>
      </c>
      <c r="F30" s="22" t="str">
        <f>VLOOKUP(C30,'Runner information'!$B$3:$J$581,3,0)</f>
        <v>OSCAR</v>
      </c>
      <c r="G30" s="1">
        <f>VLOOKUP(C30,'Runner information'!$B$3:$K$581,4,0)</f>
        <v>71</v>
      </c>
      <c r="H30" t="str">
        <f>VLOOKUP(C30,'Runner information'!$B$3:$K$581,5,0)</f>
        <v>Ardoi</v>
      </c>
      <c r="I30" t="str">
        <f>VLOOKUP(C30,'Runner information'!$B$3:$K$581,6,0)</f>
        <v>NA-13932</v>
      </c>
    </row>
    <row r="31" spans="2:9" ht="13">
      <c r="B31" s="4">
        <v>24</v>
      </c>
      <c r="C31" s="34">
        <v>157</v>
      </c>
      <c r="D31" s="33" t="s">
        <v>810</v>
      </c>
      <c r="E31" t="str">
        <f>VLOOKUP(C31,'Runner information'!$B$3:$I$581,2,0)</f>
        <v>LOPEZ ARBIZU</v>
      </c>
      <c r="F31" s="22" t="str">
        <f>VLOOKUP(C31,'Runner information'!$B$3:$J$581,3,0)</f>
        <v>PELLO</v>
      </c>
      <c r="G31" s="1">
        <f>VLOOKUP(C31,'Runner information'!$B$3:$K$581,4,0)</f>
        <v>78</v>
      </c>
      <c r="H31" t="str">
        <f>VLOOKUP(C31,'Runner information'!$B$3:$K$581,5,0)</f>
        <v>Beste Iruña</v>
      </c>
      <c r="I31" t="str">
        <f>VLOOKUP(C31,'Runner information'!$B$3:$K$581,6,0)</f>
        <v>NA-14181</v>
      </c>
    </row>
    <row r="32" spans="2:9" ht="13">
      <c r="B32" s="4">
        <v>25</v>
      </c>
      <c r="C32" s="34">
        <v>379</v>
      </c>
      <c r="D32" s="33" t="s">
        <v>811</v>
      </c>
      <c r="E32" t="str">
        <f>VLOOKUP(C32,'Runner information'!$B$3:$I$581,2,0)</f>
        <v>EL QARFAOUI EL KAHLAOUI</v>
      </c>
      <c r="F32" s="22" t="str">
        <f>VLOOKUP(C32,'Runner information'!$B$3:$J$581,3,0)</f>
        <v>ALI</v>
      </c>
      <c r="G32" s="1">
        <f>VLOOKUP(C32,'Runner information'!$B$3:$K$581,4,0)</f>
        <v>97</v>
      </c>
      <c r="H32" t="str">
        <f>VLOOKUP(C32,'Runner information'!$B$3:$K$581,5,0)</f>
        <v>Ribera At.</v>
      </c>
      <c r="I32" t="str">
        <f>VLOOKUP(C32,'Runner information'!$B$3:$K$581,6,0)</f>
        <v>NA-15225</v>
      </c>
    </row>
    <row r="33" spans="2:9" ht="13">
      <c r="B33" s="4">
        <v>26</v>
      </c>
      <c r="C33" s="34">
        <v>81</v>
      </c>
      <c r="D33" s="33" t="s">
        <v>812</v>
      </c>
      <c r="E33" t="str">
        <f>VLOOKUP(C33,'Runner information'!$B$3:$I$581,2,0)</f>
        <v>CLAUSIN MAÑERU</v>
      </c>
      <c r="F33" s="22" t="str">
        <f>VLOOKUP(C33,'Runner information'!$B$3:$J$581,3,0)</f>
        <v>LUIS</v>
      </c>
      <c r="G33" s="1">
        <f>VLOOKUP(C33,'Runner information'!$B$3:$K$581,4,0)</f>
        <v>82</v>
      </c>
      <c r="H33" t="str">
        <f>VLOOKUP(C33,'Runner information'!$B$3:$K$581,5,0)</f>
        <v>Ribera At.</v>
      </c>
      <c r="I33" t="str">
        <f>VLOOKUP(C33,'Runner information'!$B$3:$K$581,6,0)</f>
        <v>NA-14995</v>
      </c>
    </row>
    <row r="34" spans="2:9" ht="13">
      <c r="B34" s="4">
        <v>27</v>
      </c>
      <c r="C34" s="34">
        <v>380</v>
      </c>
      <c r="D34" s="33" t="s">
        <v>812</v>
      </c>
      <c r="E34" t="str">
        <f>VLOOKUP(C34,'Runner information'!$B$3:$I$874,2,0)</f>
        <v>DOMINGUEZ CALVO</v>
      </c>
      <c r="F34" s="22" t="str">
        <f>VLOOKUP(C34,'Runner information'!$B$3:$J$581,3,0)</f>
        <v>ARTURO</v>
      </c>
      <c r="G34" s="1">
        <f>VLOOKUP(C34,'Runner information'!$B$3:$K$581,4,0)</f>
        <v>98</v>
      </c>
      <c r="H34" t="str">
        <f>VLOOKUP(C34,'Runner information'!$B$3:$K$581,5,0)</f>
        <v>Ribera At.</v>
      </c>
      <c r="I34" t="str">
        <f>VLOOKUP(C34,'Runner information'!$B$3:$K$581,6,0)</f>
        <v>NA-14767</v>
      </c>
    </row>
    <row r="35" spans="2:9" ht="13">
      <c r="B35" s="4">
        <v>28</v>
      </c>
      <c r="C35" s="34">
        <v>67</v>
      </c>
      <c r="D35" s="33" t="s">
        <v>830</v>
      </c>
      <c r="E35" t="str">
        <f>VLOOKUP(C35,'Runner information'!$B$3:$I$581,2,0)</f>
        <v>PEREZ DIAGO</v>
      </c>
      <c r="F35" s="22" t="str">
        <f>VLOOKUP(C35,'Runner information'!$B$3:$J$581,3,0)</f>
        <v>FERMIN</v>
      </c>
      <c r="G35" s="1">
        <f>VLOOKUP(C35,'Runner information'!$B$3:$K$581,4,0)</f>
        <v>90</v>
      </c>
      <c r="H35" t="str">
        <f>VLOOKUP(C35,'Runner information'!$B$3:$K$581,5,0)</f>
        <v>Grupompleo PAT</v>
      </c>
      <c r="I35" t="str">
        <f>VLOOKUP(C35,'Runner information'!$B$3:$K$581,6,0)</f>
        <v>NA-14007</v>
      </c>
    </row>
    <row r="36" spans="2:9" ht="13">
      <c r="B36" s="4">
        <v>29</v>
      </c>
      <c r="C36" s="34">
        <v>168</v>
      </c>
      <c r="D36" s="33" t="s">
        <v>813</v>
      </c>
      <c r="E36" t="str">
        <f>VLOOKUP(C36,'Runner information'!$B$3:$I$581,2,0)</f>
        <v>CABRERA CABRERA</v>
      </c>
      <c r="F36" s="22" t="str">
        <f>VLOOKUP(C36,'Runner information'!$B$3:$J$581,3,0)</f>
        <v>FRANCISCO JOSE</v>
      </c>
      <c r="G36" s="1">
        <f>VLOOKUP(C36,'Runner information'!$B$3:$K$581,4,0)</f>
        <v>70</v>
      </c>
      <c r="H36" t="str">
        <f>VLOOKUP(C36,'Runner information'!$B$3:$K$581,5,0)</f>
        <v>CAI Gran Canaria</v>
      </c>
      <c r="I36" t="str">
        <f>VLOOKUP(C36,'Runner information'!$B$3:$K$581,6,0)</f>
        <v>NA-13765</v>
      </c>
    </row>
    <row r="37" spans="2:9" ht="13">
      <c r="B37" s="4">
        <v>30</v>
      </c>
      <c r="C37" s="34">
        <v>31</v>
      </c>
      <c r="D37" s="33" t="s">
        <v>814</v>
      </c>
      <c r="E37" t="str">
        <f>VLOOKUP(C37,'Runner information'!$B$3:$I$581,2,0)</f>
        <v>SEMINARIO SEMINARIO</v>
      </c>
      <c r="F37" s="22" t="str">
        <f>VLOOKUP(C37,'Runner information'!$B$3:$J$581,3,0)</f>
        <v>AITOR</v>
      </c>
      <c r="G37" s="1">
        <f>VLOOKUP(C37,'Runner information'!$B$3:$K$581,4,0)</f>
        <v>86</v>
      </c>
      <c r="H37" t="str">
        <f>VLOOKUP(C37,'Runner information'!$B$3:$K$581,5,0)</f>
        <v>Beste Iruña</v>
      </c>
      <c r="I37" t="str">
        <f>VLOOKUP(C37,'Runner information'!$B$3:$K$581,6,0)</f>
        <v>NA-14725</v>
      </c>
    </row>
    <row r="38" spans="2:9" ht="13">
      <c r="B38" s="4">
        <v>31</v>
      </c>
      <c r="C38" s="34">
        <v>58</v>
      </c>
      <c r="D38" s="33" t="s">
        <v>815</v>
      </c>
      <c r="E38" t="str">
        <f>VLOOKUP(C38,'Runner information'!$B$3:$I$581,2,0)</f>
        <v>SANZ BLASCO</v>
      </c>
      <c r="F38" s="22" t="str">
        <f>VLOOKUP(C38,'Runner information'!$B$3:$J$581,3,0)</f>
        <v>IÑAKI</v>
      </c>
      <c r="G38" s="1">
        <f>VLOOKUP(C38,'Runner information'!$B$3:$K$581,4,0)</f>
        <v>95</v>
      </c>
      <c r="H38" t="str">
        <f>VLOOKUP(C38,'Runner information'!$B$3:$K$581,5,0)</f>
        <v>Hiru-Herri</v>
      </c>
      <c r="I38" t="str">
        <f>VLOOKUP(C38,'Runner information'!$B$3:$K$581,6,0)</f>
        <v>NA-14514</v>
      </c>
    </row>
    <row r="39" spans="2:9" ht="13">
      <c r="B39" s="4">
        <v>32</v>
      </c>
      <c r="C39" s="34">
        <v>61</v>
      </c>
      <c r="D39" s="33" t="s">
        <v>816</v>
      </c>
      <c r="E39" t="str">
        <f>VLOOKUP(C39,'Runner information'!$B$3:$I$581,2,0)</f>
        <v>AZCONA GOÑI</v>
      </c>
      <c r="F39" s="22" t="str">
        <f>VLOOKUP(C39,'Runner information'!$B$3:$J$581,3,0)</f>
        <v>MIKEL</v>
      </c>
      <c r="G39" s="1">
        <f>VLOOKUP(C39,'Runner information'!$B$3:$K$581,4,0)</f>
        <v>93</v>
      </c>
      <c r="H39" t="str">
        <f>VLOOKUP(C39,'Runner information'!$B$3:$K$581,5,0)</f>
        <v>Grupompleo PAT</v>
      </c>
      <c r="I39" t="str">
        <f>VLOOKUP(C39,'Runner information'!$B$3:$K$581,6,0)</f>
        <v>NA-14187</v>
      </c>
    </row>
    <row r="40" spans="2:9" ht="13">
      <c r="B40" s="4">
        <v>33</v>
      </c>
      <c r="C40" s="34">
        <v>88</v>
      </c>
      <c r="D40" s="33" t="s">
        <v>817</v>
      </c>
      <c r="E40" t="str">
        <f>VLOOKUP(C40,'Runner information'!$B$3:$I$581,2,0)</f>
        <v>MUÑOZ MOSTAZO</v>
      </c>
      <c r="F40" s="22" t="str">
        <f>VLOOKUP(C40,'Runner information'!$B$3:$J$581,3,0)</f>
        <v>IVAN</v>
      </c>
      <c r="G40" s="1">
        <f>VLOOKUP(C40,'Runner information'!$B$3:$K$581,4,0)</f>
        <v>81</v>
      </c>
      <c r="H40" t="str">
        <f>VLOOKUP(C40,'Runner information'!$B$3:$K$581,5,0)</f>
        <v>Ribera At.</v>
      </c>
      <c r="I40" t="str">
        <f>VLOOKUP(C40,'Runner information'!$B$3:$K$581,6,0)</f>
        <v>NA-12986</v>
      </c>
    </row>
    <row r="41" spans="2:9" ht="13">
      <c r="B41" s="4">
        <v>34</v>
      </c>
      <c r="C41" s="34">
        <v>49</v>
      </c>
      <c r="D41" s="33" t="s">
        <v>818</v>
      </c>
      <c r="E41" t="str">
        <f>VLOOKUP(C41,'Runner information'!$B$3:$I$581,2,0)</f>
        <v>ECHAMENDI VILLANUEVA</v>
      </c>
      <c r="F41" s="22" t="str">
        <f>VLOOKUP(C41,'Runner information'!$B$3:$J$581,3,0)</f>
        <v>MIKEL</v>
      </c>
      <c r="G41" s="1">
        <f>VLOOKUP(C41,'Runner information'!$B$3:$K$581,4,0)</f>
        <v>89</v>
      </c>
      <c r="H41" t="str">
        <f>VLOOKUP(C41,'Runner information'!$B$3:$K$581,5,0)</f>
        <v>Hiru-Herri</v>
      </c>
      <c r="I41" t="str">
        <f>VLOOKUP(C41,'Runner information'!$B$3:$K$581,6,0)</f>
        <v>NA-15325</v>
      </c>
    </row>
    <row r="42" spans="2:9" ht="13">
      <c r="B42" s="4">
        <v>35</v>
      </c>
      <c r="C42" s="34">
        <v>164</v>
      </c>
      <c r="D42" s="33" t="s">
        <v>819</v>
      </c>
      <c r="E42" t="str">
        <f>VLOOKUP(C42,'Runner information'!$B$3:$I$581,2,0)</f>
        <v>SANZ ELDUAYEN</v>
      </c>
      <c r="F42" s="22" t="str">
        <f>VLOOKUP(C42,'Runner information'!$B$3:$J$581,3,0)</f>
        <v>DANIEL</v>
      </c>
      <c r="G42" s="1">
        <f>VLOOKUP(C42,'Runner information'!$B$3:$K$581,4,0)</f>
        <v>72</v>
      </c>
      <c r="H42" t="str">
        <f>VLOOKUP(C42,'Runner information'!$B$3:$K$581,5,0)</f>
        <v>Beste Iruña</v>
      </c>
      <c r="I42" t="str">
        <f>VLOOKUP(C42,'Runner information'!$B$3:$K$581,6,0)</f>
        <v>NA-14398</v>
      </c>
    </row>
    <row r="43" spans="2:9" ht="13">
      <c r="B43" s="4">
        <v>36</v>
      </c>
      <c r="C43" s="34">
        <v>144</v>
      </c>
      <c r="D43" s="33" t="s">
        <v>820</v>
      </c>
      <c r="E43" t="str">
        <f>VLOOKUP(C43,'Runner information'!$B$3:$I$581,2,0)</f>
        <v>CALVO-MANZANO RUIZ</v>
      </c>
      <c r="F43" s="22" t="str">
        <f>VLOOKUP(C43,'Runner information'!$B$3:$J$581,3,0)</f>
        <v>FCO. JOSE</v>
      </c>
      <c r="G43" s="1">
        <f>VLOOKUP(C43,'Runner information'!$B$3:$K$581,4,0)</f>
        <v>80</v>
      </c>
      <c r="H43" t="str">
        <f>VLOOKUP(C43,'Runner information'!$B$3:$K$581,5,0)</f>
        <v>Beste Iruña</v>
      </c>
      <c r="I43" t="str">
        <f>VLOOKUP(C43,'Runner information'!$B$3:$K$581,6,0)</f>
        <v>NA-14987</v>
      </c>
    </row>
    <row r="44" spans="2:9" ht="13">
      <c r="B44" s="4">
        <v>37</v>
      </c>
      <c r="C44" s="34">
        <v>225</v>
      </c>
      <c r="D44" s="33" t="s">
        <v>821</v>
      </c>
      <c r="E44" t="str">
        <f>VLOOKUP(C44,'Runner information'!$B$3:$I$581,2,0)</f>
        <v>CHACHAI HANDI</v>
      </c>
      <c r="F44" s="22" t="str">
        <f>VLOOKUP(C44,'Runner information'!$B$3:$J$581,3,0)</f>
        <v>ABDERRAHMAN</v>
      </c>
      <c r="G44" s="1">
        <f>VLOOKUP(C44,'Runner information'!$B$3:$K$581,4,0)</f>
        <v>77</v>
      </c>
      <c r="H44" t="str">
        <f>VLOOKUP(C44,'Runner information'!$B$3:$K$581,5,0)</f>
        <v>Ribera At.</v>
      </c>
      <c r="I44" t="str">
        <f>VLOOKUP(C44,'Runner information'!$B$3:$K$581,6,0)</f>
        <v>NA-14697</v>
      </c>
    </row>
    <row r="45" spans="2:9" ht="13">
      <c r="B45" s="4">
        <v>38</v>
      </c>
      <c r="C45" s="34">
        <v>205</v>
      </c>
      <c r="D45" s="33" t="s">
        <v>822</v>
      </c>
      <c r="E45" t="str">
        <f>VLOOKUP(C45,'Runner information'!$B$3:$I$581,2,0)</f>
        <v>FERNANDEZ FONT</v>
      </c>
      <c r="F45" s="22" t="str">
        <f>VLOOKUP(C45,'Runner information'!$B$3:$J$581,3,0)</f>
        <v>XABIER</v>
      </c>
      <c r="G45" s="1">
        <f>VLOOKUP(C45,'Runner information'!$B$3:$K$581,4,0)</f>
        <v>80</v>
      </c>
      <c r="H45" t="str">
        <f>VLOOKUP(C45,'Runner information'!$B$3:$K$581,5,0)</f>
        <v>Hiru-Herri</v>
      </c>
      <c r="I45" t="str">
        <f>VLOOKUP(C45,'Runner information'!$B$3:$K$581,6,0)</f>
        <v>NA-13608</v>
      </c>
    </row>
    <row r="46" spans="2:9" ht="13">
      <c r="B46" s="4">
        <v>39</v>
      </c>
      <c r="C46" s="34">
        <v>27</v>
      </c>
      <c r="D46" s="33" t="s">
        <v>823</v>
      </c>
      <c r="E46" t="str">
        <f>VLOOKUP(C46,'Runner information'!$B$3:$I$581,2,0)</f>
        <v>ERVITI ILUNDAIN</v>
      </c>
      <c r="F46" s="22" t="str">
        <f>VLOOKUP(C46,'Runner information'!$B$3:$J$581,3,0)</f>
        <v>MARCOS</v>
      </c>
      <c r="G46" s="1">
        <f>VLOOKUP(C46,'Runner information'!$B$3:$K$581,4,0)</f>
        <v>82</v>
      </c>
      <c r="H46" t="str">
        <f>VLOOKUP(C46,'Runner information'!$B$3:$K$581,5,0)</f>
        <v>Beste Iruña</v>
      </c>
      <c r="I46" t="str">
        <f>VLOOKUP(C46,'Runner information'!$B$3:$K$581,6,0)</f>
        <v>NA-13502</v>
      </c>
    </row>
    <row r="47" spans="2:9" ht="13">
      <c r="B47" s="4">
        <v>40</v>
      </c>
      <c r="C47" s="34">
        <v>372</v>
      </c>
      <c r="D47" s="35" t="s">
        <v>824</v>
      </c>
      <c r="E47" t="str">
        <f>VLOOKUP(C47,'Runner information'!$B$3:$I$581,2,0)</f>
        <v>SOTO ALBALAT</v>
      </c>
      <c r="F47" s="22" t="str">
        <f>VLOOKUP(C47,'Runner information'!$B$3:$J$581,3,0)</f>
        <v>ALBERTO</v>
      </c>
      <c r="G47" s="1">
        <f>VLOOKUP(C47,'Runner information'!$B$3:$K$581,4,0)</f>
        <v>97</v>
      </c>
      <c r="H47" t="str">
        <f>VLOOKUP(C47,'Runner information'!$B$3:$K$581,5,0)</f>
        <v>Lagunak</v>
      </c>
      <c r="I47" t="str">
        <f>VLOOKUP(C47,'Runner information'!$B$3:$K$581,6,0)</f>
        <v>NA-14914</v>
      </c>
    </row>
    <row r="48" spans="2:9" ht="13">
      <c r="B48" s="4">
        <v>41</v>
      </c>
      <c r="C48" s="34">
        <v>222</v>
      </c>
      <c r="D48" s="35" t="s">
        <v>825</v>
      </c>
      <c r="E48" t="str">
        <f>VLOOKUP(C48,'Runner information'!$B$3:$I$581,2,0)</f>
        <v>MORENO CHOCARRO</v>
      </c>
      <c r="F48" s="22" t="str">
        <f>VLOOKUP(C48,'Runner information'!$B$3:$J$581,3,0)</f>
        <v>JUAN JOSE</v>
      </c>
      <c r="G48" s="1">
        <f>VLOOKUP(C48,'Runner information'!$B$3:$K$581,4,0)</f>
        <v>78</v>
      </c>
      <c r="H48" t="str">
        <f>VLOOKUP(C48,'Runner information'!$B$3:$K$581,5,0)</f>
        <v>Grupompleo PAT</v>
      </c>
      <c r="I48" t="str">
        <f>VLOOKUP(C48,'Runner information'!$B$3:$K$581,6,0)</f>
        <v>NA-15084</v>
      </c>
    </row>
    <row r="49" spans="2:9" ht="13">
      <c r="B49" s="4">
        <v>42</v>
      </c>
      <c r="C49" s="34">
        <v>227</v>
      </c>
      <c r="D49" s="35" t="s">
        <v>826</v>
      </c>
      <c r="E49" t="str">
        <f>VLOOKUP(C49,'Runner information'!$B$3:$I$581,2,0)</f>
        <v xml:space="preserve">OLMO ALONSO </v>
      </c>
      <c r="F49" s="22" t="str">
        <f>VLOOKUP(C49,'Runner information'!$B$3:$J$581,3,0)</f>
        <v>IGNACIO</v>
      </c>
      <c r="G49" s="1">
        <f>VLOOKUP(C49,'Runner information'!$B$3:$K$581,4,0)</f>
        <v>79</v>
      </c>
      <c r="H49" t="str">
        <f>VLOOKUP(C49,'Runner information'!$B$3:$K$581,5,0)</f>
        <v>Ribera At.</v>
      </c>
      <c r="I49" t="str">
        <f>VLOOKUP(C49,'Runner information'!$B$3:$K$581,6,0)</f>
        <v>NA-12776</v>
      </c>
    </row>
    <row r="50" spans="2:9" ht="13">
      <c r="B50" s="4">
        <v>43</v>
      </c>
      <c r="C50" s="34">
        <v>22</v>
      </c>
      <c r="D50" s="35" t="s">
        <v>827</v>
      </c>
      <c r="E50" t="str">
        <f>VLOOKUP(C50,'Runner information'!$B$3:$I$581,2,0)</f>
        <v>ARREGUI MUÑOZ</v>
      </c>
      <c r="F50" s="22" t="str">
        <f>VLOOKUP(C50,'Runner information'!$B$3:$J$581,3,0)</f>
        <v>IÑIGO</v>
      </c>
      <c r="G50" s="1">
        <f>VLOOKUP(C50,'Runner information'!$B$3:$K$581,4,0)</f>
        <v>88</v>
      </c>
      <c r="H50" t="str">
        <f>VLOOKUP(C50,'Runner information'!$B$3:$K$581,5,0)</f>
        <v>Beste Iruña</v>
      </c>
      <c r="I50" t="str">
        <f>VLOOKUP(C50,'Runner information'!$B$3:$K$581,6,0)</f>
        <v>NA-15287</v>
      </c>
    </row>
    <row r="51" spans="2:9" ht="13">
      <c r="B51" s="4">
        <v>44</v>
      </c>
      <c r="C51" s="34">
        <v>155</v>
      </c>
      <c r="D51" s="35" t="s">
        <v>828</v>
      </c>
      <c r="E51" t="str">
        <f>VLOOKUP(C51,'Runner information'!$B$3:$I$581,2,0)</f>
        <v>IRICIBAR GONZALEZ</v>
      </c>
      <c r="F51" s="22" t="str">
        <f>VLOOKUP(C51,'Runner information'!$B$3:$J$581,3,0)</f>
        <v>SANTIAGO</v>
      </c>
      <c r="G51" s="1">
        <f>VLOOKUP(C51,'Runner information'!$B$3:$K$581,4,0)</f>
        <v>69</v>
      </c>
      <c r="H51" t="str">
        <f>VLOOKUP(C51,'Runner information'!$B$3:$K$581,5,0)</f>
        <v>Beste Iruña</v>
      </c>
      <c r="I51" t="str">
        <f>VLOOKUP(C51,'Runner information'!$B$3:$K$581,6,0)</f>
        <v>NA-15179</v>
      </c>
    </row>
    <row r="52" spans="2:9" ht="13">
      <c r="B52" s="4">
        <v>45</v>
      </c>
      <c r="C52" s="34">
        <v>148</v>
      </c>
      <c r="D52" s="35" t="s">
        <v>828</v>
      </c>
      <c r="E52" t="str">
        <f>VLOOKUP(C52,'Runner information'!$B$3:$I$581,2,0)</f>
        <v>COBO DE LA FUENTE</v>
      </c>
      <c r="F52" s="22" t="str">
        <f>VLOOKUP(C52,'Runner information'!$B$3:$J$581,3,0)</f>
        <v>FRANCISCO</v>
      </c>
      <c r="G52" s="1">
        <f>VLOOKUP(C52,'Runner information'!$B$3:$K$581,4,0)</f>
        <v>75</v>
      </c>
      <c r="H52" t="str">
        <f>VLOOKUP(C52,'Runner information'!$B$3:$K$581,5,0)</f>
        <v>Beste Iruña</v>
      </c>
      <c r="I52" t="str">
        <f>VLOOKUP(C52,'Runner information'!$B$3:$K$581,6,0)</f>
        <v>NA-14258</v>
      </c>
    </row>
    <row r="53" spans="2:9" ht="13">
      <c r="B53" s="4">
        <v>46</v>
      </c>
      <c r="C53" s="34">
        <v>36</v>
      </c>
      <c r="D53" s="35" t="s">
        <v>829</v>
      </c>
      <c r="E53" t="str">
        <f>VLOOKUP(C53,'Runner information'!$B$3:$I$581,2,0)</f>
        <v>JUANIZ OROQUIETA</v>
      </c>
      <c r="F53" s="22" t="str">
        <f>VLOOKUP(C53,'Runner information'!$B$3:$J$581,3,0)</f>
        <v>RUBEN</v>
      </c>
      <c r="G53" s="1">
        <f>VLOOKUP(C53,'Runner information'!$B$3:$K$581,4,0)</f>
        <v>85</v>
      </c>
      <c r="H53" t="str">
        <f>VLOOKUP(C53,'Runner information'!$B$3:$K$581,5,0)</f>
        <v>C.A.Iranzu</v>
      </c>
      <c r="I53" t="str">
        <f>VLOOKUP(C53,'Runner information'!$B$3:$K$581,6,0)</f>
        <v>NA-15274</v>
      </c>
    </row>
    <row r="54" spans="2:9" ht="13">
      <c r="B54" s="4">
        <v>47</v>
      </c>
      <c r="C54" s="34">
        <v>229</v>
      </c>
      <c r="D54" s="35" t="s">
        <v>829</v>
      </c>
      <c r="E54" t="str">
        <f>VLOOKUP(C54,'Runner information'!$B$3:$I$581,2,0)</f>
        <v>SERRANO REINALDO</v>
      </c>
      <c r="F54" s="22" t="str">
        <f>VLOOKUP(C54,'Runner information'!$B$3:$J$581,3,0)</f>
        <v>ALFONSO</v>
      </c>
      <c r="G54" s="1">
        <f>VLOOKUP(C54,'Runner information'!$B$3:$K$581,4,0)</f>
        <v>72</v>
      </c>
      <c r="H54" t="str">
        <f>VLOOKUP(C54,'Runner information'!$B$3:$K$581,5,0)</f>
        <v>Ribera At.</v>
      </c>
      <c r="I54" t="str">
        <f>VLOOKUP(C54,'Runner information'!$B$3:$K$581,6,0)</f>
        <v>NA-12785</v>
      </c>
    </row>
    <row r="55" spans="2:9" ht="13">
      <c r="B55" s="4">
        <v>48</v>
      </c>
      <c r="C55" s="34">
        <v>166</v>
      </c>
      <c r="D55" s="35" t="s">
        <v>831</v>
      </c>
      <c r="E55" t="str">
        <f>VLOOKUP(C55,'Runner information'!$B$3:$I$581,2,0)</f>
        <v>SAN MARTIN OSES</v>
      </c>
      <c r="F55" s="22" t="str">
        <f>VLOOKUP(C55,'Runner information'!$B$3:$J$581,3,0)</f>
        <v>PABLO</v>
      </c>
      <c r="G55" s="1">
        <f>VLOOKUP(C55,'Runner information'!$B$3:$K$581,4,0)</f>
        <v>79</v>
      </c>
      <c r="H55" t="str">
        <f>VLOOKUP(C55,'Runner information'!$B$3:$K$581,5,0)</f>
        <v>C.A.Iranzu</v>
      </c>
      <c r="I55" t="str">
        <f>VLOOKUP(C55,'Runner information'!$B$3:$K$581,6,0)</f>
        <v>NA-15148</v>
      </c>
    </row>
    <row r="56" spans="2:9" ht="13">
      <c r="B56" s="4">
        <v>49</v>
      </c>
      <c r="C56" s="34">
        <v>32</v>
      </c>
      <c r="D56" s="35" t="s">
        <v>832</v>
      </c>
      <c r="E56" t="str">
        <f>VLOOKUP(C56,'Runner information'!$B$3:$I$581,2,0)</f>
        <v>SENAR ARRUABARRENA</v>
      </c>
      <c r="F56" s="22" t="str">
        <f>VLOOKUP(C56,'Runner information'!$B$3:$J$581,3,0)</f>
        <v>ADUR</v>
      </c>
      <c r="G56" s="1">
        <f>VLOOKUP(C56,'Runner information'!$B$3:$K$581,4,0)</f>
        <v>90</v>
      </c>
      <c r="H56" t="str">
        <f>VLOOKUP(C56,'Runner information'!$B$3:$K$581,5,0)</f>
        <v>Beste Iruña</v>
      </c>
      <c r="I56" t="str">
        <f>VLOOKUP(C56,'Runner information'!$B$3:$K$581,6,0)</f>
        <v>NA-15346</v>
      </c>
    </row>
    <row r="57" spans="2:9" ht="13">
      <c r="B57" s="4">
        <v>50</v>
      </c>
      <c r="C57" s="34">
        <v>165</v>
      </c>
      <c r="D57" s="35" t="s">
        <v>832</v>
      </c>
      <c r="E57" t="str">
        <f>VLOOKUP(C57,'Runner information'!$B$3:$I$581,2,0)</f>
        <v>SAN JUAN NAVARCORENA</v>
      </c>
      <c r="F57" s="22" t="str">
        <f>VLOOKUP(C57,'Runner information'!$B$3:$J$581,3,0)</f>
        <v>IVAN</v>
      </c>
      <c r="G57" s="1">
        <f>VLOOKUP(C57,'Runner information'!$B$3:$K$581,4,0)</f>
        <v>76</v>
      </c>
      <c r="H57" t="str">
        <f>VLOOKUP(C57,'Runner information'!$B$3:$K$581,5,0)</f>
        <v>C.A.Iranzu</v>
      </c>
      <c r="I57" t="str">
        <f>VLOOKUP(C57,'Runner information'!$B$3:$K$581,6,0)</f>
        <v>NA-15147</v>
      </c>
    </row>
    <row r="58" spans="2:9" ht="13">
      <c r="B58" s="4">
        <v>51</v>
      </c>
      <c r="C58" s="34">
        <v>376</v>
      </c>
      <c r="D58" s="35" t="s">
        <v>833</v>
      </c>
      <c r="E58" t="str">
        <f>VLOOKUP(C58,'Runner information'!$B$3:$I$581,2,0)</f>
        <v>LIZOAIN COTANDA</v>
      </c>
      <c r="F58" s="22" t="str">
        <f>VLOOKUP(C58,'Runner information'!$B$3:$J$581,3,0)</f>
        <v>ARITZ</v>
      </c>
      <c r="G58" s="1">
        <f>VLOOKUP(C58,'Runner information'!$B$3:$K$581,4,0)</f>
        <v>98</v>
      </c>
      <c r="H58" t="str">
        <f>VLOOKUP(C58,'Runner information'!$B$3:$K$581,5,0)</f>
        <v>Grupompleo PAT</v>
      </c>
      <c r="I58" t="str">
        <f>VLOOKUP(C58,'Runner information'!$B$3:$K$581,6,0)</f>
        <v>NA-14835</v>
      </c>
    </row>
    <row r="59" spans="2:9" ht="13">
      <c r="B59" s="4">
        <v>52</v>
      </c>
      <c r="C59" s="34">
        <v>56</v>
      </c>
      <c r="D59" s="35" t="s">
        <v>834</v>
      </c>
      <c r="E59" t="str">
        <f>VLOOKUP(C59,'Runner information'!$B$3:$I$581,2,0)</f>
        <v>PALOMO DEL ROSARIO</v>
      </c>
      <c r="F59" s="22" t="str">
        <f>VLOOKUP(C59,'Runner information'!$B$3:$J$581,3,0)</f>
        <v>DAVID</v>
      </c>
      <c r="G59" s="1">
        <f>VLOOKUP(C59,'Runner information'!$B$3:$K$581,4,0)</f>
        <v>83</v>
      </c>
      <c r="H59" t="str">
        <f>VLOOKUP(C59,'Runner information'!$B$3:$K$581,5,0)</f>
        <v>Hiru-Herri</v>
      </c>
      <c r="I59" t="str">
        <f>VLOOKUP(C59,'Runner information'!$B$3:$K$581,6,0)</f>
        <v>NA-15061</v>
      </c>
    </row>
    <row r="60" spans="2:9" ht="13">
      <c r="B60" s="4">
        <v>53</v>
      </c>
      <c r="C60" s="34">
        <v>26</v>
      </c>
      <c r="D60" s="35" t="s">
        <v>835</v>
      </c>
      <c r="E60" t="str">
        <f>VLOOKUP(C60,'Runner information'!$B$3:$I$581,2,0)</f>
        <v>EDDGHOUGHI IHDI</v>
      </c>
      <c r="F60" s="22" t="str">
        <f>VLOOKUP(C60,'Runner information'!$B$3:$J$581,3,0)</f>
        <v>BADREDDINE</v>
      </c>
      <c r="G60" s="1">
        <f>VLOOKUP(C60,'Runner information'!$B$3:$K$581,4,0)</f>
        <v>93</v>
      </c>
      <c r="H60" t="str">
        <f>VLOOKUP(C60,'Runner information'!$B$3:$K$581,5,0)</f>
        <v>Beste Iruña</v>
      </c>
      <c r="I60" t="str">
        <f>VLOOKUP(C60,'Runner information'!$B$3:$K$581,6,0)</f>
        <v>NA-15334</v>
      </c>
    </row>
    <row r="61" spans="2:9" ht="13">
      <c r="B61" s="4">
        <v>54</v>
      </c>
      <c r="C61" s="34">
        <v>77</v>
      </c>
      <c r="D61" s="35" t="s">
        <v>836</v>
      </c>
      <c r="E61" t="str">
        <f>VLOOKUP(C61,'Runner information'!$B$3:$I$581,2,0)</f>
        <v>AMZIL ZAITOUNI</v>
      </c>
      <c r="F61" s="22" t="str">
        <f>VLOOKUP(C61,'Runner information'!$B$3:$J$581,3,0)</f>
        <v>OUSSAMA</v>
      </c>
      <c r="G61" s="1">
        <f>VLOOKUP(C61,'Runner information'!$B$3:$K$581,4,0)</f>
        <v>94</v>
      </c>
      <c r="H61" t="str">
        <f>VLOOKUP(C61,'Runner information'!$B$3:$K$581,5,0)</f>
        <v>Ribera At.</v>
      </c>
      <c r="I61" t="str">
        <f>VLOOKUP(C61,'Runner information'!$B$3:$K$581,6,0)</f>
        <v>NA-14309</v>
      </c>
    </row>
    <row r="62" spans="2:9" ht="13">
      <c r="B62" s="4">
        <v>55</v>
      </c>
      <c r="C62" s="34">
        <v>18</v>
      </c>
      <c r="D62" s="35" t="s">
        <v>837</v>
      </c>
      <c r="E62" t="str">
        <f>VLOOKUP(C62,'Runner information'!$B$3:$I$581,2,0)</f>
        <v>EZQUERRO EZQUERRO</v>
      </c>
      <c r="F62" s="22" t="str">
        <f>VLOOKUP(C62,'Runner information'!$B$3:$J$581,3,0)</f>
        <v>ISMAEL</v>
      </c>
      <c r="G62" s="1">
        <f>VLOOKUP(C62,'Runner information'!$B$3:$K$581,4,0)</f>
        <v>91</v>
      </c>
      <c r="H62" t="str">
        <f>VLOOKUP(C62,'Runner information'!$B$3:$K$581,5,0)</f>
        <v>At. Lodosa</v>
      </c>
      <c r="I62" t="str">
        <f>VLOOKUP(C62,'Runner information'!$B$3:$K$581,6,0)</f>
        <v>NA-14063</v>
      </c>
    </row>
    <row r="63" spans="2:9" ht="13">
      <c r="B63" s="4">
        <v>56</v>
      </c>
      <c r="C63" s="34">
        <v>218</v>
      </c>
      <c r="D63" s="35" t="s">
        <v>839</v>
      </c>
      <c r="E63" t="str">
        <f>VLOOKUP(C63,'Runner information'!$B$3:$I$581,2,0)</f>
        <v>SUESCUN ERVITI</v>
      </c>
      <c r="F63" s="22" t="str">
        <f>VLOOKUP(C63,'Runner information'!$B$3:$J$581,3,0)</f>
        <v>AINGERU MIREN</v>
      </c>
      <c r="G63" s="1">
        <f>VLOOKUP(C63,'Runner information'!$B$3:$K$581,4,0)</f>
        <v>74</v>
      </c>
      <c r="H63" t="str">
        <f>VLOOKUP(C63,'Runner information'!$B$3:$K$581,5,0)</f>
        <v>Hiru-Herri</v>
      </c>
      <c r="I63" t="str">
        <f>VLOOKUP(C63,'Runner information'!$B$3:$K$581,6,0)</f>
        <v>NA-13632</v>
      </c>
    </row>
    <row r="64" spans="2:9" ht="13">
      <c r="B64" s="4">
        <v>57</v>
      </c>
      <c r="C64" s="34">
        <v>176</v>
      </c>
      <c r="D64" s="35" t="s">
        <v>838</v>
      </c>
      <c r="E64" t="str">
        <f>VLOOKUP(C64,'Runner information'!$B$3:$I$581,2,0)</f>
        <v>ADOT ANDION</v>
      </c>
      <c r="F64" s="22" t="str">
        <f>VLOOKUP(C64,'Runner information'!$B$3:$J$581,3,0)</f>
        <v>FRANCISCO J.</v>
      </c>
      <c r="G64" s="1">
        <f>VLOOKUP(C64,'Runner information'!$B$3:$K$581,4,0)</f>
        <v>79</v>
      </c>
      <c r="H64" t="str">
        <f>VLOOKUP(C64,'Runner information'!$B$3:$K$581,5,0)</f>
        <v>CAD Tafalla</v>
      </c>
      <c r="I64" t="str">
        <f>VLOOKUP(C64,'Runner information'!$B$3:$K$581,6,0)</f>
        <v>NA-1376</v>
      </c>
    </row>
    <row r="65" spans="2:9" ht="13">
      <c r="B65" s="4">
        <v>58</v>
      </c>
      <c r="C65" s="34">
        <v>47</v>
      </c>
      <c r="D65" s="35" t="s">
        <v>838</v>
      </c>
      <c r="E65" t="str">
        <f>VLOOKUP(C65,'Runner information'!$B$3:$I$581,2,0)</f>
        <v>BLANCO URMENETA</v>
      </c>
      <c r="F65" s="22" t="str">
        <f>VLOOKUP(C65,'Runner information'!$B$3:$J$581,3,0)</f>
        <v>AITOR</v>
      </c>
      <c r="G65" s="1">
        <f>VLOOKUP(C65,'Runner information'!$B$3:$K$581,4,0)</f>
        <v>96</v>
      </c>
      <c r="H65" t="str">
        <f>VLOOKUP(C65,'Runner information'!$B$3:$K$581,5,0)</f>
        <v>Hiru-Herri</v>
      </c>
      <c r="I65" t="str">
        <f>VLOOKUP(C65,'Runner information'!$B$3:$K$581,6,0)</f>
        <v>NA-15181</v>
      </c>
    </row>
    <row r="66" spans="2:9" ht="13">
      <c r="B66" s="4">
        <v>59</v>
      </c>
      <c r="C66" s="34">
        <v>83</v>
      </c>
      <c r="D66" s="35" t="s">
        <v>840</v>
      </c>
      <c r="E66" t="str">
        <f>VLOOKUP(C66,'Runner information'!$B$3:$I$581,2,0)</f>
        <v>DIAZ GARRIDO</v>
      </c>
      <c r="F66" s="22" t="str">
        <f>VLOOKUP(C66,'Runner information'!$B$3:$J$581,3,0)</f>
        <v>DANIEL</v>
      </c>
      <c r="G66" s="1">
        <f>VLOOKUP(C66,'Runner information'!$B$3:$K$581,4,0)</f>
        <v>93</v>
      </c>
      <c r="H66" t="str">
        <f>VLOOKUP(C66,'Runner information'!$B$3:$K$581,5,0)</f>
        <v>Ribera At.</v>
      </c>
      <c r="I66" t="str">
        <f>VLOOKUP(C66,'Runner information'!$B$3:$K$581,6,0)</f>
        <v>NA-14194</v>
      </c>
    </row>
    <row r="67" spans="2:9" ht="13">
      <c r="B67" s="4">
        <v>60</v>
      </c>
      <c r="C67" s="34">
        <v>37</v>
      </c>
      <c r="D67" s="35" t="s">
        <v>841</v>
      </c>
      <c r="E67" t="str">
        <f>VLOOKUP(C67,'Runner information'!$B$3:$I$581,2,0)</f>
        <v>LEGARDA SEMBROIZ</v>
      </c>
      <c r="F67" s="22" t="str">
        <f>VLOOKUP(C67,'Runner information'!$B$3:$J$581,3,0)</f>
        <v>RUBEN</v>
      </c>
      <c r="G67" s="1">
        <f>VLOOKUP(C67,'Runner information'!$B$3:$K$581,4,0)</f>
        <v>81</v>
      </c>
      <c r="H67" t="str">
        <f>VLOOKUP(C67,'Runner information'!$B$3:$K$581,5,0)</f>
        <v>C.A.Iranzu</v>
      </c>
      <c r="I67" t="str">
        <f>VLOOKUP(C67,'Runner information'!$B$3:$K$581,6,0)</f>
        <v>NA-15144</v>
      </c>
    </row>
    <row r="68" spans="2:9" ht="13">
      <c r="B68" s="4">
        <v>61</v>
      </c>
      <c r="C68" s="34">
        <v>141</v>
      </c>
      <c r="D68" s="35" t="s">
        <v>842</v>
      </c>
      <c r="E68" t="str">
        <f>VLOOKUP(C68,'Runner information'!$B$3:$I$581,2,0)</f>
        <v>LOPEZ DE ALDA CAMPO</v>
      </c>
      <c r="F68" s="22" t="str">
        <f>VLOOKUP(C68,'Runner information'!$B$3:$J$581,3,0)</f>
        <v>JOSE ANGEL</v>
      </c>
      <c r="G68" s="1">
        <f>VLOOKUP(C68,'Runner information'!$B$3:$K$581,4,0)</f>
        <v>75</v>
      </c>
      <c r="H68" t="str">
        <f>VLOOKUP(C68,'Runner information'!$B$3:$K$581,5,0)</f>
        <v>At. Lodosa</v>
      </c>
      <c r="I68" t="str">
        <f>VLOOKUP(C68,'Runner information'!$B$3:$K$581,6,0)</f>
        <v>NA-1327</v>
      </c>
    </row>
    <row r="69" spans="2:9" ht="13">
      <c r="B69" s="4">
        <v>62</v>
      </c>
      <c r="C69" s="34">
        <v>373</v>
      </c>
      <c r="D69" s="35" t="s">
        <v>843</v>
      </c>
      <c r="E69" t="str">
        <f>VLOOKUP(C69,'Runner information'!$B$3:$I$581,2,0)</f>
        <v>ARTETA BAÑOS</v>
      </c>
      <c r="F69" s="22" t="str">
        <f>VLOOKUP(C69,'Runner information'!$B$3:$J$581,3,0)</f>
        <v>ARITZ</v>
      </c>
      <c r="G69" s="1">
        <f>VLOOKUP(C69,'Runner information'!$B$3:$K$581,4,0)</f>
        <v>98</v>
      </c>
      <c r="H69" t="str">
        <f>VLOOKUP(C69,'Runner information'!$B$3:$K$581,5,0)</f>
        <v>Grupompleo PAT</v>
      </c>
      <c r="I69" t="str">
        <f>VLOOKUP(C69,'Runner information'!$B$3:$K$581,6,0)</f>
        <v>NA-14786</v>
      </c>
    </row>
    <row r="70" spans="2:9" ht="13">
      <c r="B70" s="4">
        <v>63</v>
      </c>
      <c r="C70" s="34">
        <v>153</v>
      </c>
      <c r="D70" s="35" t="s">
        <v>844</v>
      </c>
      <c r="E70" t="str">
        <f>VLOOKUP(C70,'Runner information'!$B$3:$I$581,2,0)</f>
        <v>GALLANA PICON</v>
      </c>
      <c r="F70" s="22" t="str">
        <f>VLOOKUP(C70,'Runner information'!$B$3:$J$581,3,0)</f>
        <v>JUAN FRANCISCO</v>
      </c>
      <c r="G70" s="1">
        <f>VLOOKUP(C70,'Runner information'!$B$3:$K$581,4,0)</f>
        <v>77</v>
      </c>
      <c r="H70" t="str">
        <f>VLOOKUP(C70,'Runner information'!$B$3:$K$581,5,0)</f>
        <v>Beste Iruña</v>
      </c>
      <c r="I70" t="str">
        <f>VLOOKUP(C70,'Runner information'!$B$3:$K$581,6,0)</f>
        <v>NA-14272</v>
      </c>
    </row>
    <row r="71" spans="2:9" ht="13">
      <c r="B71" s="4">
        <v>64</v>
      </c>
      <c r="C71" s="34">
        <v>15</v>
      </c>
      <c r="D71" s="35" t="s">
        <v>845</v>
      </c>
      <c r="E71" t="str">
        <f>VLOOKUP(C71,'Runner information'!$B$3:$I$581,2,0)</f>
        <v>ROMO MARTINEZ</v>
      </c>
      <c r="F71" s="22" t="str">
        <f>VLOOKUP(C71,'Runner information'!$B$3:$J$581,3,0)</f>
        <v>JAVIER</v>
      </c>
      <c r="G71" s="1">
        <f>VLOOKUP(C71,'Runner information'!$B$3:$K$581,4,0)</f>
        <v>82</v>
      </c>
      <c r="H71" t="str">
        <f>VLOOKUP(C71,'Runner information'!$B$3:$K$581,5,0)</f>
        <v>Ardoi</v>
      </c>
      <c r="I71" t="str">
        <f>VLOOKUP(C71,'Runner information'!$B$3:$K$581,6,0)</f>
        <v>NA-15231</v>
      </c>
    </row>
    <row r="72" spans="2:9" ht="13">
      <c r="B72" s="4">
        <v>65</v>
      </c>
      <c r="C72" s="34">
        <v>28</v>
      </c>
      <c r="D72" s="35" t="s">
        <v>846</v>
      </c>
      <c r="E72" t="str">
        <f>VLOOKUP(C72,'Runner information'!$B$3:$I$581,2,0)</f>
        <v>PINA EZA</v>
      </c>
      <c r="F72" s="22" t="str">
        <f>VLOOKUP(C72,'Runner information'!$B$3:$J$581,3,0)</f>
        <v>DAVID</v>
      </c>
      <c r="G72" s="1">
        <f>VLOOKUP(C72,'Runner information'!$B$3:$K$581,4,0)</f>
        <v>82</v>
      </c>
      <c r="H72" t="str">
        <f>VLOOKUP(C72,'Runner information'!$B$3:$K$581,5,0)</f>
        <v>Beste Iruña</v>
      </c>
      <c r="I72" t="str">
        <f>VLOOKUP(C72,'Runner information'!$B$3:$K$581,6,0)</f>
        <v>NA-13995</v>
      </c>
    </row>
    <row r="73" spans="2:9" ht="13">
      <c r="B73" s="4">
        <v>66</v>
      </c>
      <c r="C73" s="34">
        <v>19</v>
      </c>
      <c r="D73" s="35" t="s">
        <v>847</v>
      </c>
      <c r="E73" t="str">
        <f>VLOOKUP(C73,'Runner information'!$B$3:$I$581,2,0)</f>
        <v>LIZUAIN DURO</v>
      </c>
      <c r="F73" s="22" t="str">
        <f>VLOOKUP(C73,'Runner information'!$B$3:$J$581,3,0)</f>
        <v>GORKA</v>
      </c>
      <c r="G73" s="1">
        <f>VLOOKUP(C73,'Runner information'!$B$3:$K$581,4,0)</f>
        <v>88</v>
      </c>
      <c r="H73" t="str">
        <f>VLOOKUP(C73,'Runner information'!$B$3:$K$581,5,0)</f>
        <v>At. Lodosa</v>
      </c>
      <c r="I73" t="str">
        <f>VLOOKUP(C73,'Runner information'!$B$3:$K$581,6,0)</f>
        <v>NA-13896</v>
      </c>
    </row>
    <row r="74" spans="2:9" ht="13">
      <c r="B74" s="4">
        <v>67</v>
      </c>
      <c r="C74" s="34">
        <v>146</v>
      </c>
      <c r="D74" s="35" t="s">
        <v>848</v>
      </c>
      <c r="E74" t="str">
        <f>VLOOKUP(C74,'Runner information'!$B$3:$I$581,2,0)</f>
        <v>CASAS RODRIGUEZ</v>
      </c>
      <c r="F74" s="22" t="str">
        <f>VLOOKUP(C74,'Runner information'!$B$3:$J$581,3,0)</f>
        <v>JOSE LUIS</v>
      </c>
      <c r="G74" s="1">
        <f>VLOOKUP(C74,'Runner information'!$B$3:$K$581,4,0)</f>
        <v>73</v>
      </c>
      <c r="H74" t="str">
        <f>VLOOKUP(C74,'Runner information'!$B$3:$K$581,5,0)</f>
        <v>Beste Iruña</v>
      </c>
      <c r="I74" t="str">
        <f>VLOOKUP(C74,'Runner information'!$B$3:$K$581,6,0)</f>
        <v>NA-15290</v>
      </c>
    </row>
    <row r="75" spans="2:9" ht="13">
      <c r="B75" s="4">
        <v>68</v>
      </c>
      <c r="C75" s="34">
        <v>134</v>
      </c>
      <c r="D75" s="35" t="s">
        <v>849</v>
      </c>
      <c r="E75" t="str">
        <f>VLOOKUP(C75,'Runner information'!$B$3:$I$581,2,0)</f>
        <v>REY BAKAIKOA</v>
      </c>
      <c r="F75" s="22" t="str">
        <f>VLOOKUP(C75,'Runner information'!$B$3:$J$581,3,0)</f>
        <v>ALFONSO</v>
      </c>
      <c r="G75" s="1">
        <f>VLOOKUP(C75,'Runner information'!$B$3:$K$581,4,0)</f>
        <v>68</v>
      </c>
      <c r="H75" t="str">
        <f>VLOOKUP(C75,'Runner information'!$B$3:$K$581,5,0)</f>
        <v>Ardoi</v>
      </c>
      <c r="I75" t="str">
        <f>VLOOKUP(C75,'Runner information'!$B$3:$K$581,6,0)</f>
        <v>NA-13238</v>
      </c>
    </row>
    <row r="76" spans="2:9" ht="13">
      <c r="B76" s="4">
        <v>69</v>
      </c>
      <c r="C76" s="34">
        <v>177</v>
      </c>
      <c r="D76" s="35" t="s">
        <v>850</v>
      </c>
      <c r="E76" t="str">
        <f>VLOOKUP(C76,'Runner information'!$B$3:$I$581,2,0)</f>
        <v>ALDAZ BERGARA</v>
      </c>
      <c r="F76" s="22" t="str">
        <f>VLOOKUP(C76,'Runner information'!$B$3:$J$581,3,0)</f>
        <v>SERGIO</v>
      </c>
      <c r="G76" s="1">
        <f>VLOOKUP(C76,'Runner information'!$B$3:$K$581,4,0)</f>
        <v>79</v>
      </c>
      <c r="H76" t="str">
        <f>VLOOKUP(C76,'Runner information'!$B$3:$K$581,5,0)</f>
        <v>CAD Tafalla</v>
      </c>
      <c r="I76" t="str">
        <f>VLOOKUP(C76,'Runner information'!$B$3:$K$581,6,0)</f>
        <v>NA-15190</v>
      </c>
    </row>
    <row r="77" spans="2:9" ht="13">
      <c r="B77" s="4">
        <v>70</v>
      </c>
      <c r="C77" s="34">
        <v>45</v>
      </c>
      <c r="D77" s="35" t="s">
        <v>851</v>
      </c>
      <c r="E77" t="str">
        <f>VLOOKUP(C77,'Runner information'!$B$3:$I$581,2,0)</f>
        <v>SANZ DELGADO</v>
      </c>
      <c r="F77" s="22" t="str">
        <f>VLOOKUP(C77,'Runner information'!$B$3:$J$581,3,0)</f>
        <v>JOSE ANTONIO</v>
      </c>
      <c r="G77" s="1">
        <f>VLOOKUP(C77,'Runner information'!$B$3:$K$581,4,0)</f>
        <v>84</v>
      </c>
      <c r="H77" t="str">
        <f>VLOOKUP(C77,'Runner information'!$B$3:$K$581,5,0)</f>
        <v>GANA</v>
      </c>
      <c r="I77" t="str">
        <f>VLOOKUP(C77,'Runner information'!$B$3:$K$581,6,0)</f>
        <v>NA-1299</v>
      </c>
    </row>
    <row r="78" spans="2:9" ht="13">
      <c r="B78" s="4">
        <v>71</v>
      </c>
      <c r="C78" s="34">
        <v>3</v>
      </c>
      <c r="D78" s="35" t="s">
        <v>852</v>
      </c>
      <c r="E78" t="str">
        <f>VLOOKUP(C78,'Runner information'!$B$3:$I$581,2,0)</f>
        <v>BESNE ESEVERRI</v>
      </c>
      <c r="F78" s="22" t="str">
        <f>VLOOKUP(C78,'Runner information'!$B$3:$J$581,3,0)</f>
        <v xml:space="preserve">MARTIN </v>
      </c>
      <c r="G78" s="1">
        <f>VLOOKUP(C78,'Runner information'!$B$3:$K$581,4,0)</f>
        <v>95</v>
      </c>
      <c r="H78" t="str">
        <f>VLOOKUP(C78,'Runner information'!$B$3:$K$581,5,0)</f>
        <v>Ardoi</v>
      </c>
      <c r="I78" t="str">
        <f>VLOOKUP(C78,'Runner information'!$B$3:$K$581,6,0)</f>
        <v>NA-15164</v>
      </c>
    </row>
    <row r="79" spans="2:9" ht="13">
      <c r="B79" s="4">
        <v>72</v>
      </c>
      <c r="C79" s="34">
        <v>194</v>
      </c>
      <c r="D79" s="35" t="s">
        <v>853</v>
      </c>
      <c r="E79" t="str">
        <f>VLOOKUP(C79,'Runner information'!$B$3:$I$581,2,0)</f>
        <v>LOPEZ DE GOIKOETXEA ARANDIGOYEN</v>
      </c>
      <c r="F79" s="22" t="str">
        <f>VLOOKUP(C79,'Runner information'!$B$3:$J$581,3,0)</f>
        <v>OSCAR</v>
      </c>
      <c r="G79" s="1">
        <f>VLOOKUP(C79,'Runner information'!$B$3:$K$581,4,0)</f>
        <v>66</v>
      </c>
      <c r="H79" t="str">
        <f>VLOOKUP(C79,'Runner information'!$B$3:$K$581,5,0)</f>
        <v>CAD Tafalla</v>
      </c>
      <c r="I79" t="str">
        <f>VLOOKUP(C79,'Runner information'!$B$3:$K$581,6,0)</f>
        <v>NA-1086</v>
      </c>
    </row>
    <row r="80" spans="2:9" ht="13">
      <c r="B80" s="4">
        <v>73</v>
      </c>
      <c r="C80" s="34">
        <v>12</v>
      </c>
      <c r="D80" s="35" t="s">
        <v>854</v>
      </c>
      <c r="E80" t="str">
        <f>VLOOKUP(C80,'Runner information'!$B$3:$I$581,2,0)</f>
        <v>OTANO ANDRES</v>
      </c>
      <c r="F80" s="22" t="str">
        <f>VLOOKUP(C80,'Runner information'!$B$3:$J$581,3,0)</f>
        <v>XABIER</v>
      </c>
      <c r="G80" s="1">
        <f>VLOOKUP(C80,'Runner information'!$B$3:$K$581,4,0)</f>
        <v>85</v>
      </c>
      <c r="H80" t="str">
        <f>VLOOKUP(C80,'Runner information'!$B$3:$K$581,5,0)</f>
        <v>Ardoi</v>
      </c>
      <c r="I80" t="str">
        <f>VLOOKUP(C80,'Runner information'!$B$3:$K$581,6,0)</f>
        <v>NA-1337</v>
      </c>
    </row>
    <row r="81" spans="2:9" ht="13">
      <c r="B81" s="4">
        <v>74</v>
      </c>
      <c r="C81" s="34">
        <v>140</v>
      </c>
      <c r="D81" s="35" t="s">
        <v>855</v>
      </c>
      <c r="E81" t="str">
        <f>VLOOKUP(C81,'Runner information'!$B$3:$I$581,2,0)</f>
        <v>EZQUERRO HERAS</v>
      </c>
      <c r="F81" s="22" t="str">
        <f>VLOOKUP(C81,'Runner information'!$B$3:$J$581,3,0)</f>
        <v>JULIO</v>
      </c>
      <c r="G81" s="1">
        <f>VLOOKUP(C81,'Runner information'!$B$3:$K$581,4,0)</f>
        <v>65</v>
      </c>
      <c r="H81" t="str">
        <f>VLOOKUP(C81,'Runner information'!$B$3:$K$581,5,0)</f>
        <v>At. Lodosa</v>
      </c>
      <c r="I81" t="str">
        <f>VLOOKUP(C81,'Runner information'!$B$3:$K$581,6,0)</f>
        <v>NA-13956</v>
      </c>
    </row>
    <row r="82" spans="2:9" ht="13">
      <c r="B82" s="4">
        <v>75</v>
      </c>
      <c r="C82" s="34">
        <v>39</v>
      </c>
      <c r="D82" s="35" t="s">
        <v>856</v>
      </c>
      <c r="E82" t="str">
        <f>VLOOKUP(C82,'Runner information'!$B$3:$I$581,2,0)</f>
        <v>ZUÑIGA LACRUZ</v>
      </c>
      <c r="F82" s="22" t="str">
        <f>VLOOKUP(C82,'Runner information'!$B$3:$J$581,3,0)</f>
        <v>FCO. JAVIER</v>
      </c>
      <c r="G82" s="1">
        <f>VLOOKUP(C82,'Runner information'!$B$3:$K$581,4,0)</f>
        <v>84</v>
      </c>
      <c r="H82" t="str">
        <f>VLOOKUP(C82,'Runner information'!$B$3:$K$581,5,0)</f>
        <v>C.A.Iranzu</v>
      </c>
      <c r="I82" t="str">
        <f>VLOOKUP(C82,'Runner information'!$B$3:$K$581,6,0)</f>
        <v>NA-15276</v>
      </c>
    </row>
    <row r="83" spans="2:9" ht="13">
      <c r="B83" s="4">
        <v>76</v>
      </c>
      <c r="C83" s="34">
        <v>211</v>
      </c>
      <c r="D83" s="35" t="s">
        <v>857</v>
      </c>
      <c r="E83" t="str">
        <f>VLOOKUP(C83,'Runner information'!$B$3:$I$581,2,0)</f>
        <v>GUERRA FALCON</v>
      </c>
      <c r="F83" s="22" t="str">
        <f>VLOOKUP(C83,'Runner information'!$B$3:$J$581,3,0)</f>
        <v>MIKEL</v>
      </c>
      <c r="G83" s="1">
        <f>VLOOKUP(C83,'Runner information'!$B$3:$K$581,4,0)</f>
        <v>68</v>
      </c>
      <c r="H83" t="str">
        <f>VLOOKUP(C83,'Runner information'!$B$3:$K$581,5,0)</f>
        <v>Hiru-Herri</v>
      </c>
      <c r="I83" t="str">
        <f>VLOOKUP(C83,'Runner information'!$B$3:$K$581,6,0)</f>
        <v>NA-15139</v>
      </c>
    </row>
    <row r="84" spans="2:9" ht="13">
      <c r="B84" s="4">
        <v>77</v>
      </c>
      <c r="C84" s="34">
        <v>174</v>
      </c>
      <c r="D84" s="35" t="s">
        <v>858</v>
      </c>
      <c r="E84" t="str">
        <f>VLOOKUP(C84,'Runner information'!$B$3:$I$581,2,0)</f>
        <v>SADABA ARAGÜES</v>
      </c>
      <c r="F84" s="22" t="str">
        <f>VLOOKUP(C84,'Runner information'!$B$3:$J$581,3,0)</f>
        <v>JOSE MIGUEL</v>
      </c>
      <c r="G84" s="1">
        <f>VLOOKUP(C84,'Runner information'!$B$3:$K$581,4,0)</f>
        <v>65</v>
      </c>
      <c r="H84" t="str">
        <f>VLOOKUP(C84,'Runner information'!$B$3:$K$581,5,0)</f>
        <v>C.D. Cantera</v>
      </c>
      <c r="I84" t="str">
        <f>VLOOKUP(C84,'Runner information'!$B$3:$K$581,6,0)</f>
        <v>NA-1263</v>
      </c>
    </row>
    <row r="85" spans="2:9" ht="13">
      <c r="B85" s="4">
        <v>78</v>
      </c>
      <c r="C85" s="34">
        <v>224</v>
      </c>
      <c r="D85" s="35" t="s">
        <v>859</v>
      </c>
      <c r="E85" t="str">
        <f>VLOOKUP(C85,'Runner information'!$B$3:$I$581,2,0)</f>
        <v>CALVO MEDEL</v>
      </c>
      <c r="F85" s="22" t="str">
        <f>VLOOKUP(C85,'Runner information'!$B$3:$J$581,3,0)</f>
        <v>JUAN DE DIOS</v>
      </c>
      <c r="G85" s="1">
        <f>VLOOKUP(C85,'Runner information'!$B$3:$K$581,4,0)</f>
        <v>77</v>
      </c>
      <c r="H85" t="str">
        <f>VLOOKUP(C85,'Runner information'!$B$3:$K$581,5,0)</f>
        <v>Ribera At.</v>
      </c>
      <c r="I85" t="str">
        <f>VLOOKUP(C85,'Runner information'!$B$3:$K$581,6,0)</f>
        <v>NA-15151</v>
      </c>
    </row>
    <row r="86" spans="2:9" ht="13">
      <c r="B86" s="4">
        <v>79</v>
      </c>
      <c r="C86" s="34">
        <v>216</v>
      </c>
      <c r="D86" s="35" t="s">
        <v>860</v>
      </c>
      <c r="E86" t="str">
        <f>VLOOKUP(C86,'Runner information'!$B$3:$I$581,2,0)</f>
        <v>REMIREZ IRISARRI</v>
      </c>
      <c r="F86" s="22" t="str">
        <f>VLOOKUP(C86,'Runner information'!$B$3:$J$581,3,0)</f>
        <v>JESUS Mª</v>
      </c>
      <c r="G86" s="1">
        <f>VLOOKUP(C86,'Runner information'!$B$3:$K$581,4,0)</f>
        <v>61</v>
      </c>
      <c r="H86" t="str">
        <f>VLOOKUP(C86,'Runner information'!$B$3:$K$581,5,0)</f>
        <v>Hiru-Herri</v>
      </c>
      <c r="I86" t="str">
        <f>VLOOKUP(C86,'Runner information'!$B$3:$K$581,6,0)</f>
        <v>NA-12049</v>
      </c>
    </row>
    <row r="87" spans="2:9" ht="13">
      <c r="B87" s="4">
        <v>80</v>
      </c>
      <c r="C87" s="34">
        <v>4</v>
      </c>
      <c r="D87" s="35" t="s">
        <v>861</v>
      </c>
      <c r="E87" t="str">
        <f>VLOOKUP(C87,'Runner information'!$B$3:$I$581,2,0)</f>
        <v>BURILLO NUIN</v>
      </c>
      <c r="F87" s="22" t="str">
        <f>VLOOKUP(C87,'Runner information'!$B$3:$J$581,3,0)</f>
        <v>PATXI</v>
      </c>
      <c r="G87" s="1">
        <f>VLOOKUP(C87,'Runner information'!$B$3:$K$581,4,0)</f>
        <v>90</v>
      </c>
      <c r="H87" t="str">
        <f>VLOOKUP(C87,'Runner information'!$B$3:$K$581,5,0)</f>
        <v>Ardoi</v>
      </c>
      <c r="I87" t="str">
        <f>VLOOKUP(C87,'Runner information'!$B$3:$K$581,6,0)</f>
        <v>NA-14235</v>
      </c>
    </row>
    <row r="88" spans="2:9" ht="13">
      <c r="B88" s="4">
        <v>81</v>
      </c>
      <c r="C88" s="34">
        <v>72</v>
      </c>
      <c r="D88" s="35" t="s">
        <v>880</v>
      </c>
      <c r="E88" t="str">
        <f>VLOOKUP(C88,'Runner information'!$B$3:$I$581,2,0)</f>
        <v>TOBAR BEPERET</v>
      </c>
      <c r="F88" s="22" t="str">
        <f>VLOOKUP(C88,'Runner information'!$B$3:$J$581,3,0)</f>
        <v>IÑIGO</v>
      </c>
      <c r="G88" s="1">
        <f>VLOOKUP(C88,'Runner information'!$B$3:$K$581,4,0)</f>
        <v>96</v>
      </c>
      <c r="H88" t="str">
        <f>VLOOKUP(C88,'Runner information'!$B$3:$K$581,5,0)</f>
        <v>Grupompleo PAT</v>
      </c>
      <c r="I88" t="str">
        <f>VLOOKUP(C88,'Runner information'!$B$3:$K$581,6,0)</f>
        <v>NA-15026</v>
      </c>
    </row>
    <row r="89" spans="2:9" ht="13">
      <c r="B89" s="4">
        <v>82</v>
      </c>
      <c r="C89" s="34">
        <v>193</v>
      </c>
      <c r="D89" s="35" t="s">
        <v>862</v>
      </c>
      <c r="E89" t="str">
        <f>VLOOKUP(C89,'Runner information'!$B$3:$I$581,2,0)</f>
        <v>LARREA BAÑALES</v>
      </c>
      <c r="F89" s="22" t="str">
        <f>VLOOKUP(C89,'Runner information'!$B$3:$J$581,3,0)</f>
        <v>BENJAMIN</v>
      </c>
      <c r="G89" s="1">
        <f>VLOOKUP(C89,'Runner information'!$B$3:$K$581,4,0)</f>
        <v>66</v>
      </c>
      <c r="H89" t="str">
        <f>VLOOKUP(C89,'Runner information'!$B$3:$K$581,5,0)</f>
        <v>CAD Tafalla</v>
      </c>
      <c r="I89" t="str">
        <f>VLOOKUP(C89,'Runner information'!$B$3:$K$581,6,0)</f>
        <v>NA-1127</v>
      </c>
    </row>
    <row r="90" spans="2:9" ht="13">
      <c r="B90" s="4">
        <v>83</v>
      </c>
      <c r="C90" s="34">
        <v>84</v>
      </c>
      <c r="D90" s="35" t="s">
        <v>863</v>
      </c>
      <c r="E90" t="str">
        <f>VLOOKUP(C90,'Runner information'!$B$3:$I$581,2,0)</f>
        <v>LAHOZ GARCIA</v>
      </c>
      <c r="F90" s="22" t="str">
        <f>VLOOKUP(C90,'Runner information'!$B$3:$J$581,3,0)</f>
        <v>CARLOS</v>
      </c>
      <c r="G90" s="1">
        <f>VLOOKUP(C90,'Runner information'!$B$3:$K$581,4,0)</f>
        <v>86</v>
      </c>
      <c r="H90" t="str">
        <f>VLOOKUP(C90,'Runner information'!$B$3:$K$581,5,0)</f>
        <v>Ribera At.</v>
      </c>
      <c r="I90" t="str">
        <f>VLOOKUP(C90,'Runner information'!$B$3:$K$581,6,0)</f>
        <v>NA-15250</v>
      </c>
    </row>
    <row r="91" spans="2:9" ht="13">
      <c r="B91" s="4">
        <v>84</v>
      </c>
      <c r="C91" s="34">
        <v>51</v>
      </c>
      <c r="D91" s="35" t="s">
        <v>864</v>
      </c>
      <c r="E91" t="str">
        <f>VLOOKUP(C91,'Runner information'!$B$3:$I$581,2,0)</f>
        <v>GARCES BARGADA</v>
      </c>
      <c r="F91" s="22" t="str">
        <f>VLOOKUP(C91,'Runner information'!$B$3:$J$581,3,0)</f>
        <v>IGOR</v>
      </c>
      <c r="G91" s="1">
        <f>VLOOKUP(C91,'Runner information'!$B$3:$K$581,4,0)</f>
        <v>89</v>
      </c>
      <c r="H91" t="str">
        <f>VLOOKUP(C91,'Runner information'!$B$3:$K$581,5,0)</f>
        <v>Hiru-Herri</v>
      </c>
      <c r="I91" t="str">
        <f>VLOOKUP(C91,'Runner information'!$B$3:$K$581,6,0)</f>
        <v>NA-14956</v>
      </c>
    </row>
    <row r="92" spans="2:9" ht="13">
      <c r="B92" s="4">
        <v>85</v>
      </c>
      <c r="C92" s="34">
        <v>167</v>
      </c>
      <c r="D92" s="35" t="s">
        <v>865</v>
      </c>
      <c r="E92" t="str">
        <f>VLOOKUP(C92,'Runner information'!$B$3:$I$581,2,0)</f>
        <v>LEGARDA SEMBROIZ</v>
      </c>
      <c r="F92" s="22" t="str">
        <f>VLOOKUP(C92,'Runner information'!$B$3:$J$581,3,0)</f>
        <v>RAUL</v>
      </c>
      <c r="G92" s="1">
        <f>VLOOKUP(C92,'Runner information'!$B$3:$K$581,4,0)</f>
        <v>79</v>
      </c>
      <c r="H92" t="str">
        <f>VLOOKUP(C92,'Runner information'!$B$3:$K$581,5,0)</f>
        <v>C.A.Iranzu</v>
      </c>
      <c r="I92" t="str">
        <f>VLOOKUP(C92,'Runner information'!$B$3:$K$581,6,0)</f>
        <v>NA-1326</v>
      </c>
    </row>
    <row r="93" spans="2:9" ht="13">
      <c r="B93" s="4">
        <v>86</v>
      </c>
      <c r="C93" s="34">
        <v>170</v>
      </c>
      <c r="D93" s="35" t="s">
        <v>866</v>
      </c>
      <c r="E93" t="str">
        <f>VLOOKUP(C93,'Runner information'!$B$3:$I$581,2,0)</f>
        <v>DIAZ BENITO</v>
      </c>
      <c r="F93" s="22" t="str">
        <f>VLOOKUP(C93,'Runner information'!$B$3:$J$581,3,0)</f>
        <v>MIGUEL ANGEL</v>
      </c>
      <c r="G93" s="1">
        <f>VLOOKUP(C93,'Runner information'!$B$3:$K$581,4,0)</f>
        <v>62</v>
      </c>
      <c r="H93" t="str">
        <f>VLOOKUP(C93,'Runner information'!$B$3:$K$581,5,0)</f>
        <v>C.D. Cantera</v>
      </c>
      <c r="I93" t="str">
        <f>VLOOKUP(C93,'Runner information'!$B$3:$K$581,6,0)</f>
        <v>NA-1228</v>
      </c>
    </row>
    <row r="94" spans="2:9" ht="13">
      <c r="B94" s="4">
        <v>87</v>
      </c>
      <c r="C94" s="34">
        <v>172</v>
      </c>
      <c r="D94" s="35" t="s">
        <v>867</v>
      </c>
      <c r="E94" t="str">
        <f>VLOOKUP(C94,'Runner information'!$B$3:$I$581,2,0)</f>
        <v>LA IGLESIA TORRES</v>
      </c>
      <c r="F94" s="22" t="str">
        <f>VLOOKUP(C94,'Runner information'!$B$3:$J$581,3,0)</f>
        <v>GABRIEL</v>
      </c>
      <c r="G94" s="1">
        <f>VLOOKUP(C94,'Runner information'!$B$3:$K$581,4,0)</f>
        <v>72</v>
      </c>
      <c r="H94" t="str">
        <f>VLOOKUP(C94,'Runner information'!$B$3:$K$581,5,0)</f>
        <v>C.D. Cantera</v>
      </c>
      <c r="I94" t="str">
        <f>VLOOKUP(C94,'Runner information'!$B$3:$K$581,6,0)</f>
        <v>NA-1331</v>
      </c>
    </row>
    <row r="95" spans="2:9" ht="13">
      <c r="B95" s="4">
        <v>88</v>
      </c>
      <c r="C95" s="34">
        <v>228</v>
      </c>
      <c r="D95" s="35" t="s">
        <v>868</v>
      </c>
      <c r="E95" t="str">
        <f>VLOOKUP(C95,'Runner information'!$B$3:$I$581,2,0)</f>
        <v>OLMO ALONSO</v>
      </c>
      <c r="F95" s="22" t="str">
        <f>VLOOKUP(C95,'Runner information'!$B$3:$J$581,3,0)</f>
        <v>RUBEN</v>
      </c>
      <c r="G95" s="1">
        <f>VLOOKUP(C95,'Runner information'!$B$3:$K$581,4,0)</f>
        <v>74</v>
      </c>
      <c r="H95" t="str">
        <f>VLOOKUP(C95,'Runner information'!$B$3:$K$581,5,0)</f>
        <v>Ribera At.</v>
      </c>
      <c r="I95" t="str">
        <f>VLOOKUP(C95,'Runner information'!$B$3:$K$581,6,0)</f>
        <v>NA-14779</v>
      </c>
    </row>
    <row r="96" spans="2:9" ht="13">
      <c r="B96" s="4">
        <v>89</v>
      </c>
      <c r="C96" s="34">
        <v>13</v>
      </c>
      <c r="D96" s="35" t="s">
        <v>869</v>
      </c>
      <c r="E96" t="str">
        <f>VLOOKUP(C96,'Runner information'!$B$3:$I$581,2,0)</f>
        <v>RECALDE ESNOZ</v>
      </c>
      <c r="F96" s="22" t="str">
        <f>VLOOKUP(C96,'Runner information'!$B$3:$J$581,3,0)</f>
        <v>IMANOL</v>
      </c>
      <c r="G96" s="1">
        <f>VLOOKUP(C96,'Runner information'!$B$3:$K$581,4,0)</f>
        <v>96</v>
      </c>
      <c r="H96" t="str">
        <f>VLOOKUP(C96,'Runner information'!$B$3:$K$581,5,0)</f>
        <v>Ardoi</v>
      </c>
      <c r="I96" t="str">
        <f>VLOOKUP(C96,'Runner information'!$B$3:$K$581,6,0)</f>
        <v>NA-15230</v>
      </c>
    </row>
    <row r="97" spans="2:9" ht="13">
      <c r="B97" s="4">
        <v>90</v>
      </c>
      <c r="C97" s="34">
        <v>52</v>
      </c>
      <c r="D97" s="35" t="s">
        <v>870</v>
      </c>
      <c r="E97" t="str">
        <f>VLOOKUP(C97,'Runner information'!$B$3:$I$581,2,0)</f>
        <v>GARCIA ARTEAGA</v>
      </c>
      <c r="F97" s="22" t="str">
        <f>VLOOKUP(C97,'Runner information'!$B$3:$J$581,3,0)</f>
        <v>JOSEBA</v>
      </c>
      <c r="G97" s="1">
        <f>VLOOKUP(C97,'Runner information'!$B$3:$K$581,4,0)</f>
        <v>86</v>
      </c>
      <c r="H97" t="str">
        <f>VLOOKUP(C97,'Runner information'!$B$3:$K$581,5,0)</f>
        <v>Hiru-Herri</v>
      </c>
      <c r="I97" t="str">
        <f>VLOOKUP(C97,'Runner information'!$B$3:$K$581,6,0)</f>
        <v>NA-15059</v>
      </c>
    </row>
    <row r="98" spans="2:9" ht="13">
      <c r="B98" s="4">
        <v>91</v>
      </c>
      <c r="C98" s="34">
        <v>202</v>
      </c>
      <c r="D98" s="35" t="s">
        <v>871</v>
      </c>
      <c r="E98" t="str">
        <f>VLOOKUP(C98,'Runner information'!$B$3:$I$581,2,0)</f>
        <v>CONDE ARBILLA</v>
      </c>
      <c r="F98" s="22" t="str">
        <f>VLOOKUP(C98,'Runner information'!$B$3:$J$581,3,0)</f>
        <v>PEDRO</v>
      </c>
      <c r="G98" s="1">
        <f>VLOOKUP(C98,'Runner information'!$B$3:$K$581,4,0)</f>
        <v>69</v>
      </c>
      <c r="H98" t="str">
        <f>VLOOKUP(C98,'Runner information'!$B$3:$K$581,5,0)</f>
        <v>Hiru-Herri</v>
      </c>
      <c r="I98" t="str">
        <f>VLOOKUP(C98,'Runner information'!$B$3:$K$581,6,0)</f>
        <v>NA-14212</v>
      </c>
    </row>
    <row r="99" spans="2:9" ht="13">
      <c r="B99" s="4">
        <v>92</v>
      </c>
      <c r="C99" s="34">
        <v>226</v>
      </c>
      <c r="D99" s="35" t="s">
        <v>871</v>
      </c>
      <c r="E99" t="str">
        <f>VLOOKUP(C99,'Runner information'!$B$3:$I$581,2,0)</f>
        <v>FUENTES MARTINEZ</v>
      </c>
      <c r="F99" s="22" t="str">
        <f>VLOOKUP(C99,'Runner information'!$B$3:$J$581,3,0)</f>
        <v>FERMIN</v>
      </c>
      <c r="G99" s="1">
        <f>VLOOKUP(C99,'Runner information'!$B$3:$K$581,4,0)</f>
        <v>52</v>
      </c>
      <c r="H99" t="str">
        <f>VLOOKUP(C99,'Runner information'!$B$3:$K$581,5,0)</f>
        <v>CAI Gran Canaria</v>
      </c>
      <c r="I99" t="str">
        <f>VLOOKUP(C99,'Runner information'!$B$3:$K$581,6,0)</f>
        <v>NA-14474</v>
      </c>
    </row>
    <row r="100" spans="2:9" ht="13">
      <c r="B100" s="4">
        <v>93</v>
      </c>
      <c r="C100" s="34">
        <v>199</v>
      </c>
      <c r="D100" s="35" t="s">
        <v>872</v>
      </c>
      <c r="E100" t="str">
        <f>VLOOKUP(C100,'Runner information'!$B$3:$I$581,2,0)</f>
        <v>DIAZ DE CERIO RIPALDA</v>
      </c>
      <c r="F100" s="22" t="str">
        <f>VLOOKUP(C100,'Runner information'!$B$3:$J$581,3,0)</f>
        <v>LUIS MANUEL</v>
      </c>
      <c r="G100" s="1">
        <f>VLOOKUP(C100,'Runner information'!$B$3:$K$581,4,0)</f>
        <v>69</v>
      </c>
      <c r="H100" t="str">
        <f>VLOOKUP(C100,'Runner information'!$B$3:$K$581,5,0)</f>
        <v>GANA</v>
      </c>
      <c r="I100" t="str">
        <f>VLOOKUP(C100,'Runner information'!$B$3:$K$581,6,0)</f>
        <v>NA-14997</v>
      </c>
    </row>
    <row r="101" spans="2:9" ht="13">
      <c r="B101" s="4">
        <v>94</v>
      </c>
      <c r="C101" s="34">
        <v>169</v>
      </c>
      <c r="D101" s="35" t="s">
        <v>873</v>
      </c>
      <c r="E101" t="str">
        <f>VLOOKUP(C101,'Runner information'!$B$3:$I$581,2,0)</f>
        <v>ALFARO ENCISO</v>
      </c>
      <c r="F101" s="22" t="str">
        <f>VLOOKUP(C101,'Runner information'!$B$3:$J$581,3,0)</f>
        <v>JUAN JOSE</v>
      </c>
      <c r="G101" s="1">
        <f>VLOOKUP(C101,'Runner information'!$B$3:$K$581,4,0)</f>
        <v>77</v>
      </c>
      <c r="H101" t="str">
        <f>VLOOKUP(C101,'Runner information'!$B$3:$K$581,5,0)</f>
        <v>C.D. Cantera</v>
      </c>
      <c r="I101" t="str">
        <f>VLOOKUP(C101,'Runner information'!$B$3:$K$581,6,0)</f>
        <v>NA-1182</v>
      </c>
    </row>
    <row r="102" spans="2:9" ht="13">
      <c r="B102" s="4">
        <v>95</v>
      </c>
      <c r="C102" s="34">
        <v>142</v>
      </c>
      <c r="D102" s="35" t="s">
        <v>874</v>
      </c>
      <c r="E102" t="str">
        <f>VLOOKUP(C102,'Runner information'!$B$3:$I$581,2,0)</f>
        <v>LOPEZ MARTINEZ</v>
      </c>
      <c r="F102" s="22" t="str">
        <f>VLOOKUP(C102,'Runner information'!$B$3:$J$581,3,0)</f>
        <v>LUIS</v>
      </c>
      <c r="G102" s="1">
        <f>VLOOKUP(C102,'Runner information'!$B$3:$K$581,4,0)</f>
        <v>68</v>
      </c>
      <c r="H102" t="str">
        <f>VLOOKUP(C102,'Runner information'!$B$3:$K$581,5,0)</f>
        <v>At. Lodosa</v>
      </c>
      <c r="I102" t="str">
        <f>VLOOKUP(C102,'Runner information'!$B$3:$K$581,6,0)</f>
        <v>NA-1328</v>
      </c>
    </row>
    <row r="103" spans="2:9" ht="13">
      <c r="B103" s="4">
        <v>96</v>
      </c>
      <c r="C103" s="34">
        <v>43</v>
      </c>
      <c r="D103" s="35" t="s">
        <v>875</v>
      </c>
      <c r="E103" t="str">
        <f>VLOOKUP(C103,'Runner information'!$B$3:$I$581,2,0)</f>
        <v>SEBASTIAN BUSTAMANTE</v>
      </c>
      <c r="F103" s="22" t="str">
        <f>VLOOKUP(C103,'Runner information'!$B$3:$J$581,3,0)</f>
        <v>ERIK</v>
      </c>
      <c r="G103" s="1">
        <f>VLOOKUP(C103,'Runner information'!$B$3:$K$581,4,0)</f>
        <v>88</v>
      </c>
      <c r="H103" t="str">
        <f>VLOOKUP(C103,'Runner information'!$B$3:$K$581,5,0)</f>
        <v>CAD Tafalla</v>
      </c>
      <c r="I103" t="str">
        <f>VLOOKUP(C103,'Runner information'!$B$3:$K$581,6,0)</f>
        <v>NA-1370</v>
      </c>
    </row>
    <row r="104" spans="2:9" ht="13">
      <c r="B104" s="4">
        <v>97</v>
      </c>
      <c r="C104" s="34">
        <v>203</v>
      </c>
      <c r="D104" s="35" t="s">
        <v>876</v>
      </c>
      <c r="E104" t="str">
        <f>VLOOKUP(C104,'Runner information'!$B$3:$I$581,2,0)</f>
        <v>ELIZALDE AMATRIAIN</v>
      </c>
      <c r="F104" s="22" t="str">
        <f>VLOOKUP(C104,'Runner information'!$B$3:$J$581,3,0)</f>
        <v>OSCAR</v>
      </c>
      <c r="G104" s="1">
        <f>VLOOKUP(C104,'Runner information'!$B$3:$K$581,4,0)</f>
        <v>79</v>
      </c>
      <c r="H104" t="str">
        <f>VLOOKUP(C104,'Runner information'!$B$3:$K$581,5,0)</f>
        <v>Hiru-Herri</v>
      </c>
      <c r="I104" t="str">
        <f>VLOOKUP(C104,'Runner information'!$B$3:$K$581,6,0)</f>
        <v>NA-1350</v>
      </c>
    </row>
    <row r="105" spans="2:9" ht="13">
      <c r="B105" s="4">
        <v>98</v>
      </c>
      <c r="C105" s="34">
        <v>75</v>
      </c>
      <c r="D105" s="35" t="s">
        <v>877</v>
      </c>
      <c r="E105" t="str">
        <f>VLOOKUP(C105,'Runner information'!$B$3:$I$581,2,0)</f>
        <v>AGUIRRE ORTEGA</v>
      </c>
      <c r="F105" s="22" t="str">
        <f>VLOOKUP(C105,'Runner information'!$B$3:$J$581,3,0)</f>
        <v>JAVIER</v>
      </c>
      <c r="G105" s="1">
        <f>VLOOKUP(C105,'Runner information'!$B$3:$K$581,4,0)</f>
        <v>85</v>
      </c>
      <c r="H105" t="str">
        <f>VLOOKUP(C105,'Runner information'!$B$3:$K$581,5,0)</f>
        <v>Ribera At.</v>
      </c>
      <c r="I105" t="str">
        <f>VLOOKUP(C105,'Runner information'!$B$3:$K$581,6,0)</f>
        <v>NA-15131</v>
      </c>
    </row>
    <row r="106" spans="2:9" ht="13">
      <c r="B106" s="4">
        <v>99</v>
      </c>
      <c r="C106" s="34">
        <v>184</v>
      </c>
      <c r="D106" s="35" t="s">
        <v>878</v>
      </c>
      <c r="E106" t="str">
        <f>VLOOKUP(C106,'Runner information'!$B$3:$I$581,2,0)</f>
        <v>DEAN VIDARTE</v>
      </c>
      <c r="F106" s="22" t="str">
        <f>VLOOKUP(C106,'Runner information'!$B$3:$J$581,3,0)</f>
        <v>FERNANDO</v>
      </c>
      <c r="G106" s="1">
        <f>VLOOKUP(C106,'Runner information'!$B$3:$K$581,4,0)</f>
        <v>72</v>
      </c>
      <c r="H106" t="str">
        <f>VLOOKUP(C106,'Runner information'!$B$3:$K$581,5,0)</f>
        <v>CAD Tafalla</v>
      </c>
      <c r="I106" t="str">
        <f>VLOOKUP(C106,'Runner information'!$B$3:$K$581,6,0)</f>
        <v>NA-1208</v>
      </c>
    </row>
    <row r="107" spans="2:9" ht="13">
      <c r="B107" s="4">
        <v>100</v>
      </c>
      <c r="C107" s="34">
        <v>138</v>
      </c>
      <c r="D107" s="35" t="s">
        <v>879</v>
      </c>
      <c r="E107" t="str">
        <f>VLOOKUP(C107,'Runner information'!$B$3:$I$581,2,0)</f>
        <v>ASENSIO PEREZ DEL NOTARIO</v>
      </c>
      <c r="F107" s="22" t="str">
        <f>VLOOKUP(C107,'Runner information'!$B$3:$J$581,3,0)</f>
        <v>JOSE ANGEL</v>
      </c>
      <c r="G107" s="1">
        <f>VLOOKUP(C107,'Runner information'!$B$3:$K$581,4,0)</f>
        <v>60</v>
      </c>
      <c r="H107" t="str">
        <f>VLOOKUP(C107,'Runner information'!$B$3:$K$581,5,0)</f>
        <v>At. Lodosa</v>
      </c>
      <c r="I107" t="str">
        <f>VLOOKUP(C107,'Runner information'!$B$3:$K$581,6,0)</f>
        <v>LO-6900</v>
      </c>
    </row>
    <row r="108" spans="2:9" ht="13">
      <c r="B108" s="4">
        <v>101</v>
      </c>
      <c r="C108" s="34">
        <v>361</v>
      </c>
      <c r="D108" s="35" t="s">
        <v>881</v>
      </c>
      <c r="E108" t="str">
        <f>VLOOKUP(C108,'Runner information'!$B$3:$I$581,2,0)</f>
        <v>EZPELETA BAIGORRITEGUI</v>
      </c>
      <c r="F108" s="22" t="str">
        <f>VLOOKUP(C108,'Runner information'!$B$3:$J$581,3,0)</f>
        <v>BEÑAT</v>
      </c>
      <c r="G108" s="1">
        <f>VLOOKUP(C108,'Runner information'!$B$3:$K$581,4,0)</f>
        <v>97</v>
      </c>
      <c r="H108" t="str">
        <f>VLOOKUP(C108,'Runner information'!$B$3:$K$581,5,0)</f>
        <v>Ardoi</v>
      </c>
      <c r="I108" t="str">
        <f>VLOOKUP(C108,'Runner information'!$B$3:$K$581,6,0)</f>
        <v>NA-14806</v>
      </c>
    </row>
    <row r="109" spans="2:9" ht="13">
      <c r="B109" s="4">
        <v>102</v>
      </c>
      <c r="C109" s="34">
        <v>375</v>
      </c>
      <c r="D109" s="35" t="s">
        <v>882</v>
      </c>
      <c r="E109" t="str">
        <f>VLOOKUP(C109,'Runner information'!$B$3:$I$581,2,0)</f>
        <v>BUSTO DIAZ</v>
      </c>
      <c r="F109" s="22" t="str">
        <f>VLOOKUP(C109,'Runner information'!$B$3:$J$581,3,0)</f>
        <v>MIKEL</v>
      </c>
      <c r="G109" s="1">
        <f>VLOOKUP(C109,'Runner information'!$B$3:$K$581,4,0)</f>
        <v>98</v>
      </c>
      <c r="H109" t="str">
        <f>VLOOKUP(C109,'Runner information'!$B$3:$K$581,5,0)</f>
        <v>Grupompleo PAT</v>
      </c>
      <c r="I109" t="str">
        <f>VLOOKUP(C109,'Runner information'!$B$3:$K$581,6,0)</f>
        <v>NA-15258</v>
      </c>
    </row>
    <row r="110" spans="2:9" ht="13">
      <c r="B110" s="4">
        <v>103</v>
      </c>
      <c r="C110" s="34">
        <v>196</v>
      </c>
      <c r="D110" s="35" t="s">
        <v>883</v>
      </c>
      <c r="E110" t="str">
        <f>VLOOKUP(C110,'Runner information'!$B$3:$I$581,2,0)</f>
        <v>SANCHA ARMENDARIZ</v>
      </c>
      <c r="F110" s="22" t="str">
        <f>VLOOKUP(C110,'Runner information'!$B$3:$J$581,3,0)</f>
        <v>FERNANDO</v>
      </c>
      <c r="G110" s="1">
        <f>VLOOKUP(C110,'Runner information'!$B$3:$K$581,4,0)</f>
        <v>69</v>
      </c>
      <c r="H110" t="str">
        <f>VLOOKUP(C110,'Runner information'!$B$3:$K$581,5,0)</f>
        <v>CAD Tafalla</v>
      </c>
      <c r="I110" t="str">
        <f>VLOOKUP(C110,'Runner information'!$B$3:$K$581,6,0)</f>
        <v>NA-1281</v>
      </c>
    </row>
    <row r="111" spans="2:9" ht="13">
      <c r="B111" s="4">
        <v>104</v>
      </c>
      <c r="C111" s="34">
        <v>137</v>
      </c>
      <c r="D111" s="35" t="s">
        <v>884</v>
      </c>
      <c r="E111" t="str">
        <f>VLOOKUP(C111,'Runner information'!$B$3:$I$581,2,0)</f>
        <v>ARMENDARIZ ROMERO</v>
      </c>
      <c r="F111" s="22" t="str">
        <f>VLOOKUP(C111,'Runner information'!$B$3:$J$581,3,0)</f>
        <v>FCO. JAVIER</v>
      </c>
      <c r="G111" s="1">
        <f>VLOOKUP(C111,'Runner information'!$B$3:$K$581,4,0)</f>
        <v>69</v>
      </c>
      <c r="H111" t="str">
        <f>VLOOKUP(C111,'Runner information'!$B$3:$K$581,5,0)</f>
        <v>At. Lodosa</v>
      </c>
      <c r="I111" t="str">
        <f>VLOOKUP(C111,'Runner information'!$B$3:$K$581,6,0)</f>
        <v>NA-15309</v>
      </c>
    </row>
    <row r="112" spans="2:9" ht="13">
      <c r="B112" s="4">
        <v>105</v>
      </c>
      <c r="C112" s="34">
        <v>145</v>
      </c>
      <c r="D112" s="35" t="s">
        <v>885</v>
      </c>
      <c r="E112" t="str">
        <f>VLOOKUP(C112,'Runner information'!$B$3:$I$581,2,0)</f>
        <v>CARRILLO ARRARAS</v>
      </c>
      <c r="F112" s="22" t="str">
        <f>VLOOKUP(C112,'Runner information'!$B$3:$J$581,3,0)</f>
        <v>PEIO MIRENA</v>
      </c>
      <c r="G112" s="1">
        <f>VLOOKUP(C112,'Runner information'!$B$3:$K$581,4,0)</f>
        <v>69</v>
      </c>
      <c r="H112" t="str">
        <f>VLOOKUP(C112,'Runner information'!$B$3:$K$581,5,0)</f>
        <v>Beste Iruña</v>
      </c>
      <c r="I112" t="str">
        <f>VLOOKUP(C112,'Runner information'!$B$3:$K$581,6,0)</f>
        <v>NA-15120</v>
      </c>
    </row>
    <row r="113" spans="2:9" ht="13">
      <c r="B113" s="4">
        <v>106</v>
      </c>
      <c r="C113" s="34">
        <v>55</v>
      </c>
      <c r="D113" s="35" t="s">
        <v>886</v>
      </c>
      <c r="E113" t="str">
        <f>VLOOKUP(C113,'Runner information'!$B$3:$I$581,2,0)</f>
        <v>ORRADRE LANDER</v>
      </c>
      <c r="F113" s="22" t="str">
        <f>VLOOKUP(C113,'Runner information'!$B$3:$J$581,3,0)</f>
        <v>IVAN</v>
      </c>
      <c r="G113" s="1">
        <f>VLOOKUP(C113,'Runner information'!$B$3:$K$581,4,0)</f>
        <v>84</v>
      </c>
      <c r="H113" t="str">
        <f>VLOOKUP(C113,'Runner information'!$B$3:$K$581,5,0)</f>
        <v>Hiru-Herri</v>
      </c>
      <c r="I113" t="str">
        <f>VLOOKUP(C113,'Runner information'!$B$3:$K$581,6,0)</f>
        <v>NA-1352</v>
      </c>
    </row>
    <row r="114" spans="2:9" ht="13">
      <c r="B114" s="4">
        <v>107</v>
      </c>
      <c r="C114" s="34">
        <v>365</v>
      </c>
      <c r="D114" s="35" t="s">
        <v>887</v>
      </c>
      <c r="E114" t="str">
        <f>VLOOKUP(C114,'Runner information'!$B$3:$I$581,2,0)</f>
        <v>OJEDA TELLETXEA</v>
      </c>
      <c r="F114" s="22" t="str">
        <f>VLOOKUP(C114,'Runner information'!$B$3:$J$581,3,0)</f>
        <v>PEIO</v>
      </c>
      <c r="G114" s="1">
        <f>VLOOKUP(C114,'Runner information'!$B$3:$K$581,4,0)</f>
        <v>97</v>
      </c>
      <c r="H114" t="str">
        <f>VLOOKUP(C114,'Runner information'!$B$3:$K$581,5,0)</f>
        <v>Ardoi</v>
      </c>
      <c r="I114" t="str">
        <f>VLOOKUP(C114,'Runner information'!$B$3:$K$581,6,0)</f>
        <v>NA-15168</v>
      </c>
    </row>
    <row r="115" spans="2:9" ht="13">
      <c r="B115" s="4">
        <v>108</v>
      </c>
      <c r="C115" s="34">
        <v>126</v>
      </c>
      <c r="D115" s="35" t="s">
        <v>887</v>
      </c>
      <c r="E115" t="str">
        <f>VLOOKUP(C115,'Runner information'!$B$3:$I$581,2,0)</f>
        <v>EZPELETA OTAMENDI</v>
      </c>
      <c r="F115" s="22" t="str">
        <f>VLOOKUP(C115,'Runner information'!$B$3:$J$581,3,0)</f>
        <v>PEIO</v>
      </c>
      <c r="G115" s="1">
        <f>VLOOKUP(C115,'Runner information'!$B$3:$K$581,4,0)</f>
        <v>65</v>
      </c>
      <c r="H115" t="str">
        <f>VLOOKUP(C115,'Runner information'!$B$3:$K$581,5,0)</f>
        <v>Ardoi</v>
      </c>
      <c r="I115" t="str">
        <f>VLOOKUP(C115,'Runner information'!$B$3:$K$581,6,0)</f>
        <v>NA-13741</v>
      </c>
    </row>
    <row r="116" spans="2:9" ht="13">
      <c r="B116" s="4">
        <v>109</v>
      </c>
      <c r="C116" s="34">
        <v>129</v>
      </c>
      <c r="D116" s="35" t="s">
        <v>888</v>
      </c>
      <c r="E116" t="str">
        <f>VLOOKUP(C116,'Runner information'!$B$3:$I$581,2,0)</f>
        <v>LIZ SIRVENT</v>
      </c>
      <c r="F116" s="22" t="str">
        <f>VLOOKUP(C116,'Runner information'!$B$3:$J$581,3,0)</f>
        <v>SERGIO</v>
      </c>
      <c r="G116" s="1">
        <f>VLOOKUP(C116,'Runner information'!$B$3:$K$581,4,0)</f>
        <v>68</v>
      </c>
      <c r="H116" t="str">
        <f>VLOOKUP(C116,'Runner information'!$B$3:$K$581,5,0)</f>
        <v>Ardoi</v>
      </c>
      <c r="I116" t="str">
        <f>VLOOKUP(C116,'Runner information'!$B$3:$K$581,6,0)</f>
        <v>NA-14926</v>
      </c>
    </row>
    <row r="117" spans="2:9" ht="13">
      <c r="B117" s="4">
        <v>110</v>
      </c>
      <c r="C117" s="34">
        <v>21</v>
      </c>
      <c r="D117" s="35" t="s">
        <v>889</v>
      </c>
      <c r="E117" t="str">
        <f>VLOOKUP(C117,'Runner information'!$B$3:$I$581,2,0)</f>
        <v>MOLINET LOPEZ</v>
      </c>
      <c r="F117" s="22" t="str">
        <f>VLOOKUP(C117,'Runner information'!$B$3:$J$581,3,0)</f>
        <v>OSEL</v>
      </c>
      <c r="G117" s="1">
        <f>VLOOKUP(C117,'Runner information'!$B$3:$K$581,4,0)</f>
        <v>90</v>
      </c>
      <c r="H117" t="str">
        <f>VLOOKUP(C117,'Runner information'!$B$3:$K$581,5,0)</f>
        <v>At. Lodosa</v>
      </c>
      <c r="I117" t="str">
        <f>VLOOKUP(C117,'Runner information'!$B$3:$K$581,6,0)</f>
        <v>NA-1356</v>
      </c>
    </row>
    <row r="118" spans="2:9" ht="13">
      <c r="B118" s="4">
        <v>111</v>
      </c>
      <c r="C118" s="34">
        <v>20</v>
      </c>
      <c r="D118" s="35" t="s">
        <v>890</v>
      </c>
      <c r="E118" t="str">
        <f>VLOOKUP(C118,'Runner information'!$B$3:$I$581,2,0)</f>
        <v>MARZO SAN JUAN</v>
      </c>
      <c r="F118" s="22" t="str">
        <f>VLOOKUP(C118,'Runner information'!$B$3:$J$581,3,0)</f>
        <v>JAVIER</v>
      </c>
      <c r="G118" s="1">
        <f>VLOOKUP(C118,'Runner information'!$B$3:$K$581,4,0)</f>
        <v>93</v>
      </c>
      <c r="H118" t="str">
        <f>VLOOKUP(C118,'Runner information'!$B$3:$K$581,5,0)</f>
        <v>At. Lodosa</v>
      </c>
      <c r="I118" t="str">
        <f>VLOOKUP(C118,'Runner information'!$B$3:$K$581,6,0)</f>
        <v>NA-15350</v>
      </c>
    </row>
    <row r="119" spans="2:9" ht="13">
      <c r="B119" s="4">
        <v>112</v>
      </c>
      <c r="C119" s="34">
        <v>371</v>
      </c>
      <c r="D119" s="35" t="s">
        <v>891</v>
      </c>
      <c r="E119" t="str">
        <f>VLOOKUP(C119,'Runner information'!$B$3:$I$581,2,0)</f>
        <v>PEREZ MEDINA</v>
      </c>
      <c r="F119" s="22" t="str">
        <f>VLOOKUP(C119,'Runner information'!$B$3:$J$581,3,0)</f>
        <v>MANUEL</v>
      </c>
      <c r="G119" s="1">
        <f>VLOOKUP(C119,'Runner information'!$B$3:$K$581,4,0)</f>
        <v>98</v>
      </c>
      <c r="H119" t="str">
        <f>VLOOKUP(C119,'Runner information'!$B$3:$K$581,5,0)</f>
        <v>Hiru-Herri</v>
      </c>
      <c r="I119" t="str">
        <f>VLOOKUP(C119,'Runner information'!$B$3:$K$581,6,0)</f>
        <v>NA-15347</v>
      </c>
    </row>
    <row r="120" spans="2:9" ht="13">
      <c r="B120" s="4">
        <v>113</v>
      </c>
      <c r="C120" s="34">
        <v>160</v>
      </c>
      <c r="D120" s="35" t="s">
        <v>893</v>
      </c>
      <c r="E120" t="str">
        <f>VLOOKUP(C120,'Runner information'!$B$3:$I$581,2,0)</f>
        <v>MUNIAIN IRURITA</v>
      </c>
      <c r="F120" s="22" t="str">
        <f>VLOOKUP(C120,'Runner information'!$B$3:$J$581,3,0)</f>
        <v>ADOLFO</v>
      </c>
      <c r="G120" s="1">
        <f>VLOOKUP(C120,'Runner information'!$B$3:$K$581,4,0)</f>
        <v>72</v>
      </c>
      <c r="H120" t="str">
        <f>VLOOKUP(C120,'Runner information'!$B$3:$K$581,5,0)</f>
        <v>Beste Iruña</v>
      </c>
      <c r="I120" t="str">
        <f>VLOOKUP(C120,'Runner information'!$B$3:$K$581,6,0)</f>
        <v>NA-12045</v>
      </c>
    </row>
    <row r="121" spans="2:9" ht="13">
      <c r="B121" s="4">
        <v>114</v>
      </c>
      <c r="C121" s="34">
        <v>171</v>
      </c>
      <c r="D121" s="35" t="s">
        <v>894</v>
      </c>
      <c r="E121" t="str">
        <f>VLOOKUP(C121,'Runner information'!$B$3:$I$581,2,0)</f>
        <v>DIAZ INAC</v>
      </c>
      <c r="F121" s="22" t="str">
        <f>VLOOKUP(C121,'Runner information'!$B$3:$J$581,3,0)</f>
        <v>CARLOS</v>
      </c>
      <c r="G121" s="1">
        <f>VLOOKUP(C121,'Runner information'!$B$3:$K$581,4,0)</f>
        <v>67</v>
      </c>
      <c r="H121" t="str">
        <f>VLOOKUP(C121,'Runner information'!$B$3:$K$581,5,0)</f>
        <v>C.D.Cantera</v>
      </c>
      <c r="I121" t="str">
        <f>VLOOKUP(C121,'Runner information'!$B$3:$K$581,6,0)</f>
        <v>NA-1122</v>
      </c>
    </row>
    <row r="122" spans="2:9" ht="13">
      <c r="B122" s="4">
        <v>115</v>
      </c>
      <c r="C122" s="34">
        <v>173</v>
      </c>
      <c r="D122" s="35" t="s">
        <v>895</v>
      </c>
      <c r="E122" t="str">
        <f>VLOOKUP(C122,'Runner information'!$B$3:$I$581,2,0)</f>
        <v>OCHOA ANTON</v>
      </c>
      <c r="F122" s="22" t="str">
        <f>VLOOKUP(C122,'Runner information'!$B$3:$J$581,3,0)</f>
        <v>JOSE ANGEL</v>
      </c>
      <c r="G122" s="1">
        <f>VLOOKUP(C122,'Runner information'!$B$3:$K$581,4,0)</f>
        <v>76</v>
      </c>
      <c r="H122" t="str">
        <f>VLOOKUP(C122,'Runner information'!$B$3:$K$581,5,0)</f>
        <v>C.D. Cantera</v>
      </c>
      <c r="I122" t="str">
        <f>VLOOKUP(C122,'Runner information'!$B$3:$K$581,6,0)</f>
        <v>NA-1288</v>
      </c>
    </row>
    <row r="123" spans="2:9" ht="13">
      <c r="B123" s="4">
        <v>116</v>
      </c>
      <c r="C123" s="34">
        <v>175</v>
      </c>
      <c r="D123" s="35" t="s">
        <v>892</v>
      </c>
      <c r="E123" t="str">
        <f>VLOOKUP(C123,'Runner information'!$B$3:$I$581,2,0)</f>
        <v>SORIA HOCHICOA</v>
      </c>
      <c r="F123" s="22" t="str">
        <f>VLOOKUP(C123,'Runner information'!$B$3:$J$581,3,0)</f>
        <v>JUAN MANUEL</v>
      </c>
      <c r="G123" s="1">
        <f>VLOOKUP(C123,'Runner information'!$B$3:$K$581,4,0)</f>
        <v>80</v>
      </c>
      <c r="H123" t="str">
        <f>VLOOKUP(C123,'Runner information'!$B$3:$K$581,5,0)</f>
        <v>C.D. Cantera</v>
      </c>
      <c r="I123" t="str">
        <f>VLOOKUP(C123,'Runner information'!$B$3:$K$581,6,0)</f>
        <v>NA-1359</v>
      </c>
    </row>
    <row r="124" spans="2:9" ht="13">
      <c r="B124" s="4"/>
      <c r="C124" s="34"/>
      <c r="D124" s="35"/>
    </row>
    <row r="125" spans="2:9" ht="13">
      <c r="B125" s="4"/>
      <c r="C125" s="34"/>
      <c r="D125" s="35"/>
    </row>
    <row r="126" spans="2:9" ht="13">
      <c r="B126" s="4"/>
      <c r="C126" s="34"/>
      <c r="D126" s="35"/>
    </row>
    <row r="127" spans="2:9" ht="13">
      <c r="B127" s="4"/>
    </row>
  </sheetData>
  <mergeCells count="3">
    <mergeCell ref="A2:I2"/>
    <mergeCell ref="A3:I3"/>
    <mergeCell ref="D5:E5"/>
  </mergeCells>
  <conditionalFormatting sqref="C4:C65537">
    <cfRule type="duplicateValues" dxfId="41" priority="2"/>
  </conditionalFormatting>
  <conditionalFormatting sqref="C4:C5">
    <cfRule type="duplicateValues" dxfId="40" priority="1"/>
  </conditionalFormatting>
  <pageMargins left="0.31496062992125984" right="0.31496062992125984" top="0.55118110236220474" bottom="0.55118110236220474" header="0.31496062992125984" footer="0.31496062992125984"/>
  <headerFooter>
    <oddFooter>&amp;L&amp;D&amp;C&amp;P&amp;R&amp;T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18"/>
  <sheetViews>
    <sheetView workbookViewId="0">
      <selection activeCell="K14" sqref="K14"/>
    </sheetView>
  </sheetViews>
  <sheetFormatPr baseColWidth="10" defaultColWidth="9.1640625" defaultRowHeight="12" x14ac:dyDescent="0"/>
  <cols>
    <col min="1" max="1" width="1.33203125" customWidth="1"/>
    <col min="2" max="2" width="7.33203125" style="6" customWidth="1"/>
    <col min="3" max="3" width="6.1640625" style="6" customWidth="1"/>
    <col min="4" max="4" width="7.83203125" customWidth="1"/>
    <col min="5" max="5" width="27.6640625" customWidth="1"/>
    <col min="6" max="6" width="16" style="22" customWidth="1"/>
    <col min="7" max="7" width="4.83203125" style="1" customWidth="1"/>
    <col min="8" max="8" width="16.83203125" customWidth="1"/>
    <col min="9" max="9" width="9.5" customWidth="1"/>
  </cols>
  <sheetData>
    <row r="1" spans="1:10" ht="49.5" customHeight="1"/>
    <row r="2" spans="1:10" ht="28">
      <c r="A2" s="91" t="s">
        <v>28</v>
      </c>
      <c r="B2" s="91"/>
      <c r="C2" s="91"/>
      <c r="D2" s="91"/>
      <c r="E2" s="91"/>
      <c r="F2" s="91"/>
      <c r="G2" s="91"/>
      <c r="H2" s="91"/>
      <c r="I2" s="91"/>
      <c r="J2" s="15"/>
    </row>
    <row r="3" spans="1:10" ht="15.75" customHeight="1">
      <c r="A3" s="92" t="s">
        <v>785</v>
      </c>
      <c r="B3" s="92"/>
      <c r="C3" s="92"/>
      <c r="D3" s="92"/>
      <c r="E3" s="92"/>
      <c r="F3" s="92"/>
      <c r="G3" s="92"/>
      <c r="H3" s="92"/>
      <c r="I3" s="92"/>
      <c r="J3" s="16"/>
    </row>
    <row r="5" spans="1:10" s="8" customFormat="1" ht="17">
      <c r="B5" s="19" t="s">
        <v>0</v>
      </c>
      <c r="D5" s="93" t="s">
        <v>787</v>
      </c>
      <c r="E5" s="93"/>
      <c r="F5" s="21"/>
      <c r="G5" s="20"/>
    </row>
    <row r="7" spans="1:10" s="3" customFormat="1" ht="13">
      <c r="B7" s="17" t="s">
        <v>1</v>
      </c>
      <c r="C7" s="17" t="s">
        <v>2</v>
      </c>
      <c r="D7" s="17" t="s">
        <v>3</v>
      </c>
      <c r="E7" s="17" t="s">
        <v>6</v>
      </c>
      <c r="F7" s="18" t="s">
        <v>4</v>
      </c>
      <c r="G7" s="18" t="s">
        <v>7</v>
      </c>
      <c r="H7" s="18" t="s">
        <v>5</v>
      </c>
      <c r="I7" s="18" t="s">
        <v>8</v>
      </c>
    </row>
    <row r="8" spans="1:10" ht="13">
      <c r="B8" s="4">
        <v>1</v>
      </c>
      <c r="C8" s="5">
        <v>11</v>
      </c>
      <c r="D8" s="33" t="s">
        <v>788</v>
      </c>
      <c r="E8" t="str">
        <f>VLOOKUP(C8,'Runner information'!$B$3:$I$581,2,0)</f>
        <v>NAGORE ARIZU</v>
      </c>
      <c r="F8" s="22" t="str">
        <f>VLOOKUP(C8,'Runner information'!$B$3:$J$581,3,0)</f>
        <v>JAVIER</v>
      </c>
      <c r="G8" s="1">
        <f>VLOOKUP(C8,'Runner information'!$B$3:$K$581,4,0)</f>
        <v>87</v>
      </c>
      <c r="H8" t="str">
        <f>VLOOKUP(C8,'Runner information'!$B$3:$K$581,5,0)</f>
        <v>Ardoi</v>
      </c>
      <c r="I8" t="str">
        <f>VLOOKUP(C8,'Runner information'!$B$3:$K$581,6,0)</f>
        <v>NA-13842</v>
      </c>
    </row>
    <row r="9" spans="1:10" ht="13">
      <c r="B9" s="4">
        <v>2</v>
      </c>
      <c r="C9" s="5">
        <v>78</v>
      </c>
      <c r="D9" s="33" t="s">
        <v>791</v>
      </c>
      <c r="E9" t="str">
        <f>VLOOKUP(C9,'Runner information'!$B$3:$I$581,2,0)</f>
        <v>BOULAME BEN BOUCHTA</v>
      </c>
      <c r="F9" s="22" t="str">
        <f>VLOOKUP(C9,'Runner information'!$B$3:$J$581,3,0)</f>
        <v>JAOUAD</v>
      </c>
      <c r="G9" s="1">
        <f>VLOOKUP(C9,'Runner information'!$B$3:$K$581,4,0)</f>
        <v>82</v>
      </c>
      <c r="H9" t="str">
        <f>VLOOKUP(C9,'Runner information'!$B$3:$K$581,5,0)</f>
        <v>Ribera At.</v>
      </c>
      <c r="I9" t="str">
        <f>VLOOKUP(C9,'Runner information'!$B$3:$K$581,6,0)</f>
        <v>NA-14160</v>
      </c>
    </row>
    <row r="10" spans="1:10" ht="13">
      <c r="B10" s="4">
        <v>3</v>
      </c>
      <c r="C10" s="5">
        <v>63</v>
      </c>
      <c r="D10" s="33" t="s">
        <v>793</v>
      </c>
      <c r="E10" t="str">
        <f>VLOOKUP(C10,'Runner information'!$B$3:$I$581,2,0)</f>
        <v>YANIZ PEJENAUTE</v>
      </c>
      <c r="F10" s="22" t="str">
        <f>VLOOKUP(C10,'Runner information'!$B$3:$J$581,3,0)</f>
        <v>MARCOS</v>
      </c>
      <c r="G10" s="1">
        <f>VLOOKUP(C10,'Runner information'!$B$3:$K$581,4,0)</f>
        <v>87</v>
      </c>
      <c r="H10" t="str">
        <f>VLOOKUP(C10,'Runner information'!$B$3:$K$581,5,0)</f>
        <v>Grupompleo PAT</v>
      </c>
      <c r="I10" t="str">
        <f>VLOOKUP(C10,'Runner information'!$B$3:$K$581,6,0)</f>
        <v>NA-14405</v>
      </c>
    </row>
    <row r="11" spans="1:10" ht="13">
      <c r="B11" s="4">
        <v>4</v>
      </c>
      <c r="C11" s="5">
        <v>62</v>
      </c>
      <c r="D11" s="33" t="s">
        <v>794</v>
      </c>
      <c r="E11" t="str">
        <f>VLOOKUP(C11,'Runner information'!$B$3:$I$581,2,0)</f>
        <v>QUINTANA LACALLE</v>
      </c>
      <c r="F11" s="22" t="str">
        <f>VLOOKUP(C11,'Runner information'!$B$3:$J$581,3,0)</f>
        <v>DIEGO</v>
      </c>
      <c r="G11" s="1">
        <f>VLOOKUP(C11,'Runner information'!$B$3:$K$581,4,0)</f>
        <v>95</v>
      </c>
      <c r="H11" t="str">
        <f>VLOOKUP(C11,'Runner information'!$B$3:$K$581,5,0)</f>
        <v>Grupompleo PAT</v>
      </c>
      <c r="I11" t="str">
        <f>VLOOKUP(C11,'Runner information'!$B$3:$K$581,6,0)</f>
        <v>NA-14439</v>
      </c>
    </row>
    <row r="12" spans="1:10" ht="13">
      <c r="B12" s="4">
        <v>5</v>
      </c>
      <c r="C12" s="5">
        <v>46</v>
      </c>
      <c r="D12" s="33" t="s">
        <v>795</v>
      </c>
      <c r="E12" t="str">
        <f>VLOOKUP(C12,'Runner information'!$B$3:$I$581,2,0)</f>
        <v>ARISTU PEREZ DE LARRAYA</v>
      </c>
      <c r="F12" s="22" t="str">
        <f>VLOOKUP(C12,'Runner information'!$B$3:$J$581,3,0)</f>
        <v xml:space="preserve">MIGUEL   </v>
      </c>
      <c r="G12" s="1">
        <f>VLOOKUP(C12,'Runner information'!$B$3:$K$581,4,0)</f>
        <v>83</v>
      </c>
      <c r="H12" t="str">
        <f>VLOOKUP(C12,'Runner information'!$B$3:$K$581,5,0)</f>
        <v>Hiru-Herri</v>
      </c>
      <c r="I12" t="str">
        <f>VLOOKUP(C12,'Runner information'!$B$3:$K$581,6,0)</f>
        <v>NA-14893</v>
      </c>
    </row>
    <row r="13" spans="1:10" ht="13">
      <c r="B13" s="4">
        <v>6</v>
      </c>
      <c r="C13" s="5">
        <v>87</v>
      </c>
      <c r="D13" s="33" t="s">
        <v>796</v>
      </c>
      <c r="E13" t="str">
        <f>VLOOKUP(C13,'Runner information'!$B$3:$I$581,2,0)</f>
        <v>MOKHTAR EL HADRI</v>
      </c>
      <c r="F13" s="22" t="str">
        <f>VLOOKUP(C13,'Runner information'!$B$3:$J$581,3,0)</f>
        <v>IDRISS</v>
      </c>
      <c r="G13" s="1">
        <f>VLOOKUP(C13,'Runner information'!$B$3:$K$581,4,0)</f>
        <v>92</v>
      </c>
      <c r="H13" t="str">
        <f>VLOOKUP(C13,'Runner information'!$B$3:$K$581,5,0)</f>
        <v>Ribera At.</v>
      </c>
      <c r="I13" t="str">
        <f>VLOOKUP(C13,'Runner information'!$B$3:$K$581,6,0)</f>
        <v>NA-15255</v>
      </c>
    </row>
    <row r="14" spans="1:10" ht="13">
      <c r="B14" s="4">
        <v>7</v>
      </c>
      <c r="C14" s="5">
        <v>69</v>
      </c>
      <c r="D14" s="33" t="s">
        <v>797</v>
      </c>
      <c r="E14" t="str">
        <f>VLOOKUP(C14,'Runner information'!$B$3:$I$581,2,0)</f>
        <v>SANCHEZ RUIZ DE LA CUESTA</v>
      </c>
      <c r="F14" s="22" t="str">
        <f>VLOOKUP(C14,'Runner information'!$B$3:$J$581,3,0)</f>
        <v>RODRIGO</v>
      </c>
      <c r="G14" s="1">
        <f>VLOOKUP(C14,'Runner information'!$B$3:$K$581,4,0)</f>
        <v>91</v>
      </c>
      <c r="H14" t="str">
        <f>VLOOKUP(C14,'Runner information'!$B$3:$K$581,5,0)</f>
        <v>Grupompleo PAT</v>
      </c>
      <c r="I14" t="str">
        <f>VLOOKUP(C14,'Runner information'!$B$3:$K$581,6,0)</f>
        <v>NA-14302</v>
      </c>
    </row>
    <row r="15" spans="1:10" ht="13">
      <c r="B15" s="4">
        <v>8</v>
      </c>
      <c r="C15" s="5">
        <v>14</v>
      </c>
      <c r="D15" s="33" t="s">
        <v>801</v>
      </c>
      <c r="E15" t="str">
        <f>VLOOKUP(C15,'Runner information'!$B$3:$I$581,2,0)</f>
        <v>ROMERO CARRION</v>
      </c>
      <c r="F15" s="22" t="str">
        <f>VLOOKUP(C15,'Runner information'!$B$3:$J$581,3,0)</f>
        <v>PABLO</v>
      </c>
      <c r="G15" s="1">
        <f>VLOOKUP(C15,'Runner information'!$B$3:$K$581,4,0)</f>
        <v>93</v>
      </c>
      <c r="H15" t="str">
        <f>VLOOKUP(C15,'Runner information'!$B$3:$K$581,5,0)</f>
        <v>Ardoi</v>
      </c>
      <c r="I15" t="str">
        <f>VLOOKUP(C15,'Runner information'!$B$3:$K$581,6,0)</f>
        <v>NA-15042</v>
      </c>
    </row>
    <row r="16" spans="1:10" ht="13">
      <c r="B16" s="4">
        <v>9</v>
      </c>
      <c r="C16" s="5">
        <v>6</v>
      </c>
      <c r="D16" s="33" t="s">
        <v>798</v>
      </c>
      <c r="E16" t="str">
        <f>VLOOKUP(C16,'Runner information'!$B$3:$I$581,2,0)</f>
        <v>ETXEBERRIA ARRUIZ</v>
      </c>
      <c r="F16" s="22" t="str">
        <f>VLOOKUP(C16,'Runner information'!$B$3:$J$581,3,0)</f>
        <v>AITOR</v>
      </c>
      <c r="G16" s="1">
        <f>VLOOKUP(C16,'Runner information'!$B$3:$K$581,4,0)</f>
        <v>93</v>
      </c>
      <c r="H16" t="str">
        <f>VLOOKUP(C16,'Runner information'!$B$3:$K$581,5,0)</f>
        <v>Ardoi</v>
      </c>
      <c r="I16" t="str">
        <f>VLOOKUP(C16,'Runner information'!$B$3:$K$581,6,0)</f>
        <v>NA-14896</v>
      </c>
    </row>
    <row r="17" spans="2:9" ht="13">
      <c r="B17" s="4">
        <v>10</v>
      </c>
      <c r="C17" s="5">
        <v>59</v>
      </c>
      <c r="D17" s="33" t="s">
        <v>802</v>
      </c>
      <c r="E17" t="str">
        <f>VLOOKUP(C17,'Runner information'!$B$3:$I$581,2,0)</f>
        <v>SOLA TORRALBA</v>
      </c>
      <c r="F17" s="22" t="str">
        <f>VLOOKUP(C17,'Runner information'!$B$3:$J$581,3,0)</f>
        <v>ION</v>
      </c>
      <c r="G17" s="1">
        <f>VLOOKUP(C17,'Runner information'!$B$3:$K$581,4,0)</f>
        <v>84</v>
      </c>
      <c r="H17" t="str">
        <f>VLOOKUP(C17,'Runner information'!$B$3:$K$581,5,0)</f>
        <v>Hiru-Herri</v>
      </c>
      <c r="I17" t="str">
        <f>VLOOKUP(C17,'Runner information'!$B$3:$K$581,6,0)</f>
        <v>NA-14396</v>
      </c>
    </row>
    <row r="18" spans="2:9" ht="13">
      <c r="B18" s="4">
        <v>11</v>
      </c>
      <c r="C18" s="34">
        <v>57</v>
      </c>
      <c r="D18" s="33" t="s">
        <v>803</v>
      </c>
      <c r="E18" t="str">
        <f>VLOOKUP(C18,'Runner information'!$B$3:$I$581,2,0)</f>
        <v>ROTA VILLANUEVA</v>
      </c>
      <c r="F18" s="22" t="str">
        <f>VLOOKUP(C18,'Runner information'!$B$3:$J$581,3,0)</f>
        <v>ATARRATZE BEÑAT</v>
      </c>
      <c r="G18" s="1">
        <f>VLOOKUP(C18,'Runner information'!$B$3:$K$581,4,0)</f>
        <v>91</v>
      </c>
      <c r="H18" t="str">
        <f>VLOOKUP(C18,'Runner information'!$B$3:$K$581,5,0)</f>
        <v>Hiru-Herri</v>
      </c>
      <c r="I18" t="str">
        <f>VLOOKUP(C18,'Runner information'!$B$3:$K$581,6,0)</f>
        <v>NA-14490</v>
      </c>
    </row>
    <row r="19" spans="2:9" ht="13">
      <c r="B19" s="4">
        <v>12</v>
      </c>
      <c r="C19" s="34">
        <v>25</v>
      </c>
      <c r="D19" s="33" t="s">
        <v>804</v>
      </c>
      <c r="E19" t="str">
        <f>VLOOKUP(C19,'Runner information'!$B$3:$I$581,2,0)</f>
        <v xml:space="preserve">ECHARTE RIPA </v>
      </c>
      <c r="F19" s="22" t="str">
        <f>VLOOKUP(C19,'Runner information'!$B$3:$J$581,3,0)</f>
        <v>XABIER</v>
      </c>
      <c r="G19" s="1">
        <f>VLOOKUP(C19,'Runner information'!$B$3:$K$581,4,0)</f>
        <v>87</v>
      </c>
      <c r="H19" t="str">
        <f>VLOOKUP(C19,'Runner information'!$B$3:$K$581,5,0)</f>
        <v>Beste Iruña</v>
      </c>
      <c r="I19" t="str">
        <f>VLOOKUP(C19,'Runner information'!$B$3:$K$581,6,0)</f>
        <v>NA-15320</v>
      </c>
    </row>
    <row r="20" spans="2:9" ht="13">
      <c r="B20" s="4">
        <v>13</v>
      </c>
      <c r="C20" s="34">
        <v>1</v>
      </c>
      <c r="D20" s="33" t="s">
        <v>806</v>
      </c>
      <c r="E20" t="str">
        <f>VLOOKUP(C20,'Runner information'!$B$3:$I$581,2,0)</f>
        <v>ALONSO GARDE</v>
      </c>
      <c r="F20" s="22" t="str">
        <f>VLOOKUP(C20,'Runner information'!$B$3:$J$581,3,0)</f>
        <v>IKER</v>
      </c>
      <c r="G20" s="1">
        <f>VLOOKUP(C20,'Runner information'!$B$3:$K$581,4,0)</f>
        <v>93</v>
      </c>
      <c r="H20" t="str">
        <f>VLOOKUP(C20,'Runner information'!$B$3:$K$581,5,0)</f>
        <v>Ardoi</v>
      </c>
      <c r="I20" t="str">
        <f>VLOOKUP(C20,'Runner information'!$B$3:$K$581,6,0)</f>
        <v>NA14234</v>
      </c>
    </row>
    <row r="21" spans="2:9" ht="13">
      <c r="B21" s="4">
        <v>14</v>
      </c>
      <c r="C21" s="34">
        <v>53</v>
      </c>
      <c r="D21" s="33" t="s">
        <v>807</v>
      </c>
      <c r="E21" t="str">
        <f>VLOOKUP(C21,'Runner information'!$B$3:$I$581,2,0)</f>
        <v>MAGAÑA MONDEJAR</v>
      </c>
      <c r="F21" s="22" t="str">
        <f>VLOOKUP(C21,'Runner information'!$B$3:$J$581,3,0)</f>
        <v>JAVIER</v>
      </c>
      <c r="G21" s="1">
        <f>VLOOKUP(C21,'Runner information'!$B$3:$K$581,4,0)</f>
        <v>88</v>
      </c>
      <c r="H21" t="str">
        <f>VLOOKUP(C21,'Runner information'!$B$3:$K$581,5,0)</f>
        <v>Hiru-Herri</v>
      </c>
      <c r="I21" t="str">
        <f>VLOOKUP(C21,'Runner information'!$B$3:$K$581,6,0)</f>
        <v>NA-15327</v>
      </c>
    </row>
    <row r="22" spans="2:9" ht="13">
      <c r="B22" s="4">
        <v>15</v>
      </c>
      <c r="C22" s="34">
        <v>74</v>
      </c>
      <c r="D22" s="33" t="s">
        <v>808</v>
      </c>
      <c r="E22" t="str">
        <f>VLOOKUP(C22,'Runner information'!$B$3:$I$581,2,0)</f>
        <v>ANDUEZA GARCIA</v>
      </c>
      <c r="F22" s="22" t="str">
        <f>VLOOKUP(C22,'Runner information'!$B$3:$J$581,3,0)</f>
        <v>JON ANDER</v>
      </c>
      <c r="G22" s="1">
        <f>VLOOKUP(C22,'Runner information'!$B$3:$K$581,4,0)</f>
        <v>94</v>
      </c>
      <c r="H22" t="str">
        <f>VLOOKUP(C22,'Runner information'!$B$3:$K$581,5,0)</f>
        <v>Hiru-Herri</v>
      </c>
      <c r="I22" t="str">
        <f>VLOOKUP(C22,'Runner information'!$B$3:$K$581,6,0)</f>
        <v>NA-14353</v>
      </c>
    </row>
    <row r="23" spans="2:9" ht="13">
      <c r="B23" s="4">
        <v>16</v>
      </c>
      <c r="C23" s="34">
        <v>133</v>
      </c>
      <c r="D23" s="33" t="s">
        <v>810</v>
      </c>
      <c r="E23" t="str">
        <f>VLOOKUP(C23,'Runner information'!$B$3:$I$581,2,0)</f>
        <v>PRIMO HUARTE</v>
      </c>
      <c r="F23" s="22" t="str">
        <f>VLOOKUP(C23,'Runner information'!$B$3:$J$581,3,0)</f>
        <v>OSCAR</v>
      </c>
      <c r="G23" s="1">
        <f>VLOOKUP(C23,'Runner information'!$B$3:$K$581,4,0)</f>
        <v>71</v>
      </c>
      <c r="H23" t="str">
        <f>VLOOKUP(C23,'Runner information'!$B$3:$K$581,5,0)</f>
        <v>Ardoi</v>
      </c>
      <c r="I23" t="str">
        <f>VLOOKUP(C23,'Runner information'!$B$3:$K$581,6,0)</f>
        <v>NA-13932</v>
      </c>
    </row>
    <row r="24" spans="2:9" ht="13">
      <c r="B24" s="4">
        <v>17</v>
      </c>
      <c r="C24" s="34">
        <v>157</v>
      </c>
      <c r="D24" s="33" t="s">
        <v>810</v>
      </c>
      <c r="E24" t="str">
        <f>VLOOKUP(C24,'Runner information'!$B$3:$I$581,2,0)</f>
        <v>LOPEZ ARBIZU</v>
      </c>
      <c r="F24" s="22" t="str">
        <f>VLOOKUP(C24,'Runner information'!$B$3:$J$581,3,0)</f>
        <v>PELLO</v>
      </c>
      <c r="G24" s="1">
        <f>VLOOKUP(C24,'Runner information'!$B$3:$K$581,4,0)</f>
        <v>78</v>
      </c>
      <c r="H24" t="str">
        <f>VLOOKUP(C24,'Runner information'!$B$3:$K$581,5,0)</f>
        <v>Beste Iruña</v>
      </c>
      <c r="I24" t="str">
        <f>VLOOKUP(C24,'Runner information'!$B$3:$K$581,6,0)</f>
        <v>NA-14181</v>
      </c>
    </row>
    <row r="25" spans="2:9" ht="13">
      <c r="B25" s="4">
        <v>18</v>
      </c>
      <c r="C25" s="34">
        <v>379</v>
      </c>
      <c r="D25" s="33" t="s">
        <v>811</v>
      </c>
      <c r="E25" t="str">
        <f>VLOOKUP(C25,'Runner information'!$B$3:$I$581,2,0)</f>
        <v>EL QARFAOUI EL KAHLAOUI</v>
      </c>
      <c r="F25" s="22" t="str">
        <f>VLOOKUP(C25,'Runner information'!$B$3:$J$581,3,0)</f>
        <v>ALI</v>
      </c>
      <c r="G25" s="1">
        <f>VLOOKUP(C25,'Runner information'!$B$3:$K$581,4,0)</f>
        <v>97</v>
      </c>
      <c r="H25" t="str">
        <f>VLOOKUP(C25,'Runner information'!$B$3:$K$581,5,0)</f>
        <v>Ribera At.</v>
      </c>
      <c r="I25" t="str">
        <f>VLOOKUP(C25,'Runner information'!$B$3:$K$581,6,0)</f>
        <v>NA-15225</v>
      </c>
    </row>
    <row r="26" spans="2:9" ht="13">
      <c r="B26" s="4">
        <v>19</v>
      </c>
      <c r="C26" s="34">
        <v>81</v>
      </c>
      <c r="D26" s="33" t="s">
        <v>812</v>
      </c>
      <c r="E26" t="str">
        <f>VLOOKUP(C26,'Runner information'!$B$3:$I$581,2,0)</f>
        <v>CLAUSIN MAÑERU</v>
      </c>
      <c r="F26" s="22" t="str">
        <f>VLOOKUP(C26,'Runner information'!$B$3:$J$581,3,0)</f>
        <v>LUIS</v>
      </c>
      <c r="G26" s="1">
        <f>VLOOKUP(C26,'Runner information'!$B$3:$K$581,4,0)</f>
        <v>82</v>
      </c>
      <c r="H26" t="str">
        <f>VLOOKUP(C26,'Runner information'!$B$3:$K$581,5,0)</f>
        <v>Ribera At.</v>
      </c>
      <c r="I26" t="str">
        <f>VLOOKUP(C26,'Runner information'!$B$3:$K$581,6,0)</f>
        <v>NA-14995</v>
      </c>
    </row>
    <row r="27" spans="2:9" ht="13">
      <c r="B27" s="4">
        <v>20</v>
      </c>
      <c r="C27" s="34">
        <v>380</v>
      </c>
      <c r="D27" s="33" t="s">
        <v>812</v>
      </c>
      <c r="E27" t="str">
        <f>VLOOKUP(C27,'Runner information'!$B$3:$I$874,2,0)</f>
        <v>DOMINGUEZ CALVO</v>
      </c>
      <c r="F27" s="22" t="str">
        <f>VLOOKUP(C27,'Runner information'!$B$3:$J$581,3,0)</f>
        <v>ARTURO</v>
      </c>
      <c r="G27" s="1">
        <f>VLOOKUP(C27,'Runner information'!$B$3:$K$581,4,0)</f>
        <v>98</v>
      </c>
      <c r="H27" t="str">
        <f>VLOOKUP(C27,'Runner information'!$B$3:$K$581,5,0)</f>
        <v>Ribera At.</v>
      </c>
      <c r="I27" t="str">
        <f>VLOOKUP(C27,'Runner information'!$B$3:$K$581,6,0)</f>
        <v>NA-14767</v>
      </c>
    </row>
    <row r="28" spans="2:9" ht="13">
      <c r="B28" s="4">
        <v>21</v>
      </c>
      <c r="C28" s="34">
        <v>67</v>
      </c>
      <c r="D28" s="33" t="s">
        <v>830</v>
      </c>
      <c r="E28" t="str">
        <f>VLOOKUP(C28,'Runner information'!$B$3:$I$581,2,0)</f>
        <v>PEREZ DIAGO</v>
      </c>
      <c r="F28" s="22" t="str">
        <f>VLOOKUP(C28,'Runner information'!$B$3:$J$581,3,0)</f>
        <v>FERMIN</v>
      </c>
      <c r="G28" s="1">
        <f>VLOOKUP(C28,'Runner information'!$B$3:$K$581,4,0)</f>
        <v>90</v>
      </c>
      <c r="H28" t="str">
        <f>VLOOKUP(C28,'Runner information'!$B$3:$K$581,5,0)</f>
        <v>Grupompleo PAT</v>
      </c>
      <c r="I28" t="str">
        <f>VLOOKUP(C28,'Runner information'!$B$3:$K$581,6,0)</f>
        <v>NA-14007</v>
      </c>
    </row>
    <row r="29" spans="2:9" ht="13">
      <c r="B29" s="4">
        <v>22</v>
      </c>
      <c r="C29" s="34">
        <v>168</v>
      </c>
      <c r="D29" s="33" t="s">
        <v>813</v>
      </c>
      <c r="E29" t="str">
        <f>VLOOKUP(C29,'Runner information'!$B$3:$I$581,2,0)</f>
        <v>CABRERA CABRERA</v>
      </c>
      <c r="F29" s="22" t="str">
        <f>VLOOKUP(C29,'Runner information'!$B$3:$J$581,3,0)</f>
        <v>FRANCISCO JOSE</v>
      </c>
      <c r="G29" s="1">
        <f>VLOOKUP(C29,'Runner information'!$B$3:$K$581,4,0)</f>
        <v>70</v>
      </c>
      <c r="H29" t="str">
        <f>VLOOKUP(C29,'Runner information'!$B$3:$K$581,5,0)</f>
        <v>CAI Gran Canaria</v>
      </c>
      <c r="I29" t="str">
        <f>VLOOKUP(C29,'Runner information'!$B$3:$K$581,6,0)</f>
        <v>NA-13765</v>
      </c>
    </row>
    <row r="30" spans="2:9" ht="13">
      <c r="B30" s="4">
        <v>23</v>
      </c>
      <c r="C30" s="34">
        <v>31</v>
      </c>
      <c r="D30" s="33" t="s">
        <v>814</v>
      </c>
      <c r="E30" t="str">
        <f>VLOOKUP(C30,'Runner information'!$B$3:$I$581,2,0)</f>
        <v>SEMINARIO SEMINARIO</v>
      </c>
      <c r="F30" s="22" t="str">
        <f>VLOOKUP(C30,'Runner information'!$B$3:$J$581,3,0)</f>
        <v>AITOR</v>
      </c>
      <c r="G30" s="1">
        <f>VLOOKUP(C30,'Runner information'!$B$3:$K$581,4,0)</f>
        <v>86</v>
      </c>
      <c r="H30" t="str">
        <f>VLOOKUP(C30,'Runner information'!$B$3:$K$581,5,0)</f>
        <v>Beste Iruña</v>
      </c>
      <c r="I30" t="str">
        <f>VLOOKUP(C30,'Runner information'!$B$3:$K$581,6,0)</f>
        <v>NA-14725</v>
      </c>
    </row>
    <row r="31" spans="2:9" ht="13">
      <c r="B31" s="4">
        <v>24</v>
      </c>
      <c r="C31" s="34">
        <v>58</v>
      </c>
      <c r="D31" s="33" t="s">
        <v>815</v>
      </c>
      <c r="E31" t="str">
        <f>VLOOKUP(C31,'Runner information'!$B$3:$I$581,2,0)</f>
        <v>SANZ BLASCO</v>
      </c>
      <c r="F31" s="22" t="str">
        <f>VLOOKUP(C31,'Runner information'!$B$3:$J$581,3,0)</f>
        <v>IÑAKI</v>
      </c>
      <c r="G31" s="1">
        <f>VLOOKUP(C31,'Runner information'!$B$3:$K$581,4,0)</f>
        <v>95</v>
      </c>
      <c r="H31" t="str">
        <f>VLOOKUP(C31,'Runner information'!$B$3:$K$581,5,0)</f>
        <v>Hiru-Herri</v>
      </c>
      <c r="I31" t="str">
        <f>VLOOKUP(C31,'Runner information'!$B$3:$K$581,6,0)</f>
        <v>NA-14514</v>
      </c>
    </row>
    <row r="32" spans="2:9" ht="13">
      <c r="B32" s="4">
        <v>25</v>
      </c>
      <c r="C32" s="34">
        <v>61</v>
      </c>
      <c r="D32" s="33" t="s">
        <v>816</v>
      </c>
      <c r="E32" t="str">
        <f>VLOOKUP(C32,'Runner information'!$B$3:$I$581,2,0)</f>
        <v>AZCONA GOÑI</v>
      </c>
      <c r="F32" s="22" t="str">
        <f>VLOOKUP(C32,'Runner information'!$B$3:$J$581,3,0)</f>
        <v>MIKEL</v>
      </c>
      <c r="G32" s="1">
        <f>VLOOKUP(C32,'Runner information'!$B$3:$K$581,4,0)</f>
        <v>93</v>
      </c>
      <c r="H32" t="str">
        <f>VLOOKUP(C32,'Runner information'!$B$3:$K$581,5,0)</f>
        <v>Grupompleo PAT</v>
      </c>
      <c r="I32" t="str">
        <f>VLOOKUP(C32,'Runner information'!$B$3:$K$581,6,0)</f>
        <v>NA-14187</v>
      </c>
    </row>
    <row r="33" spans="2:9" ht="13">
      <c r="B33" s="4">
        <v>26</v>
      </c>
      <c r="C33" s="34">
        <v>88</v>
      </c>
      <c r="D33" s="33" t="s">
        <v>817</v>
      </c>
      <c r="E33" t="str">
        <f>VLOOKUP(C33,'Runner information'!$B$3:$I$581,2,0)</f>
        <v>MUÑOZ MOSTAZO</v>
      </c>
      <c r="F33" s="22" t="str">
        <f>VLOOKUP(C33,'Runner information'!$B$3:$J$581,3,0)</f>
        <v>IVAN</v>
      </c>
      <c r="G33" s="1">
        <f>VLOOKUP(C33,'Runner information'!$B$3:$K$581,4,0)</f>
        <v>81</v>
      </c>
      <c r="H33" t="str">
        <f>VLOOKUP(C33,'Runner information'!$B$3:$K$581,5,0)</f>
        <v>Ribera At.</v>
      </c>
      <c r="I33" t="str">
        <f>VLOOKUP(C33,'Runner information'!$B$3:$K$581,6,0)</f>
        <v>NA-12986</v>
      </c>
    </row>
    <row r="34" spans="2:9" ht="13">
      <c r="B34" s="4">
        <v>27</v>
      </c>
      <c r="C34" s="34">
        <v>49</v>
      </c>
      <c r="D34" s="33" t="s">
        <v>818</v>
      </c>
      <c r="E34" t="str">
        <f>VLOOKUP(C34,'Runner information'!$B$3:$I$581,2,0)</f>
        <v>ECHAMENDI VILLANUEVA</v>
      </c>
      <c r="F34" s="22" t="str">
        <f>VLOOKUP(C34,'Runner information'!$B$3:$J$581,3,0)</f>
        <v>MIKEL</v>
      </c>
      <c r="G34" s="1">
        <f>VLOOKUP(C34,'Runner information'!$B$3:$K$581,4,0)</f>
        <v>89</v>
      </c>
      <c r="H34" t="str">
        <f>VLOOKUP(C34,'Runner information'!$B$3:$K$581,5,0)</f>
        <v>Hiru-Herri</v>
      </c>
      <c r="I34" t="str">
        <f>VLOOKUP(C34,'Runner information'!$B$3:$K$581,6,0)</f>
        <v>NA-15325</v>
      </c>
    </row>
    <row r="35" spans="2:9" ht="13">
      <c r="B35" s="4">
        <v>28</v>
      </c>
      <c r="C35" s="34">
        <v>164</v>
      </c>
      <c r="D35" s="33" t="s">
        <v>819</v>
      </c>
      <c r="E35" t="str">
        <f>VLOOKUP(C35,'Runner information'!$B$3:$I$581,2,0)</f>
        <v>SANZ ELDUAYEN</v>
      </c>
      <c r="F35" s="22" t="str">
        <f>VLOOKUP(C35,'Runner information'!$B$3:$J$581,3,0)</f>
        <v>DANIEL</v>
      </c>
      <c r="G35" s="1">
        <f>VLOOKUP(C35,'Runner information'!$B$3:$K$581,4,0)</f>
        <v>72</v>
      </c>
      <c r="H35" t="str">
        <f>VLOOKUP(C35,'Runner information'!$B$3:$K$581,5,0)</f>
        <v>Beste Iruña</v>
      </c>
      <c r="I35" t="str">
        <f>VLOOKUP(C35,'Runner information'!$B$3:$K$581,6,0)</f>
        <v>NA-14398</v>
      </c>
    </row>
    <row r="36" spans="2:9" ht="13">
      <c r="B36" s="4">
        <v>29</v>
      </c>
      <c r="C36" s="34">
        <v>144</v>
      </c>
      <c r="D36" s="33" t="s">
        <v>820</v>
      </c>
      <c r="E36" t="str">
        <f>VLOOKUP(C36,'Runner information'!$B$3:$I$581,2,0)</f>
        <v>CALVO-MANZANO RUIZ</v>
      </c>
      <c r="F36" s="22" t="str">
        <f>VLOOKUP(C36,'Runner information'!$B$3:$J$581,3,0)</f>
        <v>FCO. JOSE</v>
      </c>
      <c r="G36" s="1">
        <f>VLOOKUP(C36,'Runner information'!$B$3:$K$581,4,0)</f>
        <v>80</v>
      </c>
      <c r="H36" t="str">
        <f>VLOOKUP(C36,'Runner information'!$B$3:$K$581,5,0)</f>
        <v>Beste Iruña</v>
      </c>
      <c r="I36" t="str">
        <f>VLOOKUP(C36,'Runner information'!$B$3:$K$581,6,0)</f>
        <v>NA-14987</v>
      </c>
    </row>
    <row r="37" spans="2:9" ht="13">
      <c r="B37" s="4">
        <v>30</v>
      </c>
      <c r="C37" s="34">
        <v>225</v>
      </c>
      <c r="D37" s="33" t="s">
        <v>821</v>
      </c>
      <c r="E37" t="str">
        <f>VLOOKUP(C37,'Runner information'!$B$3:$I$581,2,0)</f>
        <v>CHACHAI HANDI</v>
      </c>
      <c r="F37" s="22" t="str">
        <f>VLOOKUP(C37,'Runner information'!$B$3:$J$581,3,0)</f>
        <v>ABDERRAHMAN</v>
      </c>
      <c r="G37" s="1">
        <f>VLOOKUP(C37,'Runner information'!$B$3:$K$581,4,0)</f>
        <v>77</v>
      </c>
      <c r="H37" t="str">
        <f>VLOOKUP(C37,'Runner information'!$B$3:$K$581,5,0)</f>
        <v>Ribera At.</v>
      </c>
      <c r="I37" t="str">
        <f>VLOOKUP(C37,'Runner information'!$B$3:$K$581,6,0)</f>
        <v>NA-14697</v>
      </c>
    </row>
    <row r="38" spans="2:9" ht="13">
      <c r="B38" s="4">
        <v>31</v>
      </c>
      <c r="C38" s="34">
        <v>205</v>
      </c>
      <c r="D38" s="33" t="s">
        <v>822</v>
      </c>
      <c r="E38" t="str">
        <f>VLOOKUP(C38,'Runner information'!$B$3:$I$581,2,0)</f>
        <v>FERNANDEZ FONT</v>
      </c>
      <c r="F38" s="22" t="str">
        <f>VLOOKUP(C38,'Runner information'!$B$3:$J$581,3,0)</f>
        <v>XABIER</v>
      </c>
      <c r="G38" s="1">
        <f>VLOOKUP(C38,'Runner information'!$B$3:$K$581,4,0)</f>
        <v>80</v>
      </c>
      <c r="H38" t="str">
        <f>VLOOKUP(C38,'Runner information'!$B$3:$K$581,5,0)</f>
        <v>Hiru-Herri</v>
      </c>
      <c r="I38" t="str">
        <f>VLOOKUP(C38,'Runner information'!$B$3:$K$581,6,0)</f>
        <v>NA-13608</v>
      </c>
    </row>
    <row r="39" spans="2:9" ht="13">
      <c r="B39" s="4">
        <v>32</v>
      </c>
      <c r="C39" s="34">
        <v>27</v>
      </c>
      <c r="D39" s="33" t="s">
        <v>823</v>
      </c>
      <c r="E39" t="str">
        <f>VLOOKUP(C39,'Runner information'!$B$3:$I$581,2,0)</f>
        <v>ERVITI ILUNDAIN</v>
      </c>
      <c r="F39" s="22" t="str">
        <f>VLOOKUP(C39,'Runner information'!$B$3:$J$581,3,0)</f>
        <v>MARCOS</v>
      </c>
      <c r="G39" s="1">
        <f>VLOOKUP(C39,'Runner information'!$B$3:$K$581,4,0)</f>
        <v>82</v>
      </c>
      <c r="H39" t="str">
        <f>VLOOKUP(C39,'Runner information'!$B$3:$K$581,5,0)</f>
        <v>Beste Iruña</v>
      </c>
      <c r="I39" t="str">
        <f>VLOOKUP(C39,'Runner information'!$B$3:$K$581,6,0)</f>
        <v>NA-13502</v>
      </c>
    </row>
    <row r="40" spans="2:9" ht="13">
      <c r="B40" s="4">
        <v>33</v>
      </c>
      <c r="C40" s="34">
        <v>372</v>
      </c>
      <c r="D40" s="35" t="s">
        <v>824</v>
      </c>
      <c r="E40" t="str">
        <f>VLOOKUP(C40,'Runner information'!$B$3:$I$581,2,0)</f>
        <v>SOTO ALBALAT</v>
      </c>
      <c r="F40" s="22" t="str">
        <f>VLOOKUP(C40,'Runner information'!$B$3:$J$581,3,0)</f>
        <v>ALBERTO</v>
      </c>
      <c r="G40" s="1">
        <f>VLOOKUP(C40,'Runner information'!$B$3:$K$581,4,0)</f>
        <v>97</v>
      </c>
      <c r="H40" t="str">
        <f>VLOOKUP(C40,'Runner information'!$B$3:$K$581,5,0)</f>
        <v>Lagunak</v>
      </c>
      <c r="I40" t="str">
        <f>VLOOKUP(C40,'Runner information'!$B$3:$K$581,6,0)</f>
        <v>NA-14914</v>
      </c>
    </row>
    <row r="41" spans="2:9" ht="13">
      <c r="B41" s="4">
        <v>34</v>
      </c>
      <c r="C41" s="34">
        <v>222</v>
      </c>
      <c r="D41" s="35" t="s">
        <v>825</v>
      </c>
      <c r="E41" t="str">
        <f>VLOOKUP(C41,'Runner information'!$B$3:$I$581,2,0)</f>
        <v>MORENO CHOCARRO</v>
      </c>
      <c r="F41" s="22" t="str">
        <f>VLOOKUP(C41,'Runner information'!$B$3:$J$581,3,0)</f>
        <v>JUAN JOSE</v>
      </c>
      <c r="G41" s="1">
        <f>VLOOKUP(C41,'Runner information'!$B$3:$K$581,4,0)</f>
        <v>78</v>
      </c>
      <c r="H41" t="str">
        <f>VLOOKUP(C41,'Runner information'!$B$3:$K$581,5,0)</f>
        <v>Grupompleo PAT</v>
      </c>
      <c r="I41" t="str">
        <f>VLOOKUP(C41,'Runner information'!$B$3:$K$581,6,0)</f>
        <v>NA-15084</v>
      </c>
    </row>
    <row r="42" spans="2:9" ht="13">
      <c r="B42" s="4">
        <v>35</v>
      </c>
      <c r="C42" s="34">
        <v>227</v>
      </c>
      <c r="D42" s="35" t="s">
        <v>826</v>
      </c>
      <c r="E42" t="str">
        <f>VLOOKUP(C42,'Runner information'!$B$3:$I$581,2,0)</f>
        <v xml:space="preserve">OLMO ALONSO </v>
      </c>
      <c r="F42" s="22" t="str">
        <f>VLOOKUP(C42,'Runner information'!$B$3:$J$581,3,0)</f>
        <v>IGNACIO</v>
      </c>
      <c r="G42" s="1">
        <f>VLOOKUP(C42,'Runner information'!$B$3:$K$581,4,0)</f>
        <v>79</v>
      </c>
      <c r="H42" t="str">
        <f>VLOOKUP(C42,'Runner information'!$B$3:$K$581,5,0)</f>
        <v>Ribera At.</v>
      </c>
      <c r="I42" t="str">
        <f>VLOOKUP(C42,'Runner information'!$B$3:$K$581,6,0)</f>
        <v>NA-12776</v>
      </c>
    </row>
    <row r="43" spans="2:9" ht="13">
      <c r="B43" s="4">
        <v>36</v>
      </c>
      <c r="C43" s="34">
        <v>22</v>
      </c>
      <c r="D43" s="35" t="s">
        <v>827</v>
      </c>
      <c r="E43" t="str">
        <f>VLOOKUP(C43,'Runner information'!$B$3:$I$581,2,0)</f>
        <v>ARREGUI MUÑOZ</v>
      </c>
      <c r="F43" s="22" t="str">
        <f>VLOOKUP(C43,'Runner information'!$B$3:$J$581,3,0)</f>
        <v>IÑIGO</v>
      </c>
      <c r="G43" s="1">
        <f>VLOOKUP(C43,'Runner information'!$B$3:$K$581,4,0)</f>
        <v>88</v>
      </c>
      <c r="H43" t="str">
        <f>VLOOKUP(C43,'Runner information'!$B$3:$K$581,5,0)</f>
        <v>Beste Iruña</v>
      </c>
      <c r="I43" t="str">
        <f>VLOOKUP(C43,'Runner information'!$B$3:$K$581,6,0)</f>
        <v>NA-15287</v>
      </c>
    </row>
    <row r="44" spans="2:9" ht="13">
      <c r="B44" s="4">
        <v>37</v>
      </c>
      <c r="C44" s="34">
        <v>155</v>
      </c>
      <c r="D44" s="35" t="s">
        <v>828</v>
      </c>
      <c r="E44" t="str">
        <f>VLOOKUP(C44,'Runner information'!$B$3:$I$581,2,0)</f>
        <v>IRICIBAR GONZALEZ</v>
      </c>
      <c r="F44" s="22" t="str">
        <f>VLOOKUP(C44,'Runner information'!$B$3:$J$581,3,0)</f>
        <v>SANTIAGO</v>
      </c>
      <c r="G44" s="1">
        <f>VLOOKUP(C44,'Runner information'!$B$3:$K$581,4,0)</f>
        <v>69</v>
      </c>
      <c r="H44" t="str">
        <f>VLOOKUP(C44,'Runner information'!$B$3:$K$581,5,0)</f>
        <v>Beste Iruña</v>
      </c>
      <c r="I44" t="str">
        <f>VLOOKUP(C44,'Runner information'!$B$3:$K$581,6,0)</f>
        <v>NA-15179</v>
      </c>
    </row>
    <row r="45" spans="2:9" ht="13">
      <c r="B45" s="4">
        <v>38</v>
      </c>
      <c r="C45" s="34">
        <v>148</v>
      </c>
      <c r="D45" s="35" t="s">
        <v>828</v>
      </c>
      <c r="E45" t="str">
        <f>VLOOKUP(C45,'Runner information'!$B$3:$I$581,2,0)</f>
        <v>COBO DE LA FUENTE</v>
      </c>
      <c r="F45" s="22" t="str">
        <f>VLOOKUP(C45,'Runner information'!$B$3:$J$581,3,0)</f>
        <v>FRANCISCO</v>
      </c>
      <c r="G45" s="1">
        <f>VLOOKUP(C45,'Runner information'!$B$3:$K$581,4,0)</f>
        <v>75</v>
      </c>
      <c r="H45" t="str">
        <f>VLOOKUP(C45,'Runner information'!$B$3:$K$581,5,0)</f>
        <v>Beste Iruña</v>
      </c>
      <c r="I45" t="str">
        <f>VLOOKUP(C45,'Runner information'!$B$3:$K$581,6,0)</f>
        <v>NA-14258</v>
      </c>
    </row>
    <row r="46" spans="2:9" ht="13">
      <c r="B46" s="4">
        <v>39</v>
      </c>
      <c r="C46" s="34">
        <v>36</v>
      </c>
      <c r="D46" s="35" t="s">
        <v>829</v>
      </c>
      <c r="E46" t="str">
        <f>VLOOKUP(C46,'Runner information'!$B$3:$I$581,2,0)</f>
        <v>JUANIZ OROQUIETA</v>
      </c>
      <c r="F46" s="22" t="str">
        <f>VLOOKUP(C46,'Runner information'!$B$3:$J$581,3,0)</f>
        <v>RUBEN</v>
      </c>
      <c r="G46" s="1">
        <f>VLOOKUP(C46,'Runner information'!$B$3:$K$581,4,0)</f>
        <v>85</v>
      </c>
      <c r="H46" t="str">
        <f>VLOOKUP(C46,'Runner information'!$B$3:$K$581,5,0)</f>
        <v>C.A.Iranzu</v>
      </c>
      <c r="I46" t="str">
        <f>VLOOKUP(C46,'Runner information'!$B$3:$K$581,6,0)</f>
        <v>NA-15274</v>
      </c>
    </row>
    <row r="47" spans="2:9" ht="13">
      <c r="B47" s="4">
        <v>40</v>
      </c>
      <c r="C47" s="34">
        <v>229</v>
      </c>
      <c r="D47" s="35" t="s">
        <v>829</v>
      </c>
      <c r="E47" t="str">
        <f>VLOOKUP(C47,'Runner information'!$B$3:$I$581,2,0)</f>
        <v>SERRANO REINALDO</v>
      </c>
      <c r="F47" s="22" t="str">
        <f>VLOOKUP(C47,'Runner information'!$B$3:$J$581,3,0)</f>
        <v>ALFONSO</v>
      </c>
      <c r="G47" s="1">
        <f>VLOOKUP(C47,'Runner information'!$B$3:$K$581,4,0)</f>
        <v>72</v>
      </c>
      <c r="H47" t="str">
        <f>VLOOKUP(C47,'Runner information'!$B$3:$K$581,5,0)</f>
        <v>Ribera At.</v>
      </c>
      <c r="I47" t="str">
        <f>VLOOKUP(C47,'Runner information'!$B$3:$K$581,6,0)</f>
        <v>NA-12785</v>
      </c>
    </row>
    <row r="48" spans="2:9" ht="13">
      <c r="B48" s="4">
        <v>41</v>
      </c>
      <c r="C48" s="34">
        <v>166</v>
      </c>
      <c r="D48" s="35" t="s">
        <v>831</v>
      </c>
      <c r="E48" t="str">
        <f>VLOOKUP(C48,'Runner information'!$B$3:$I$581,2,0)</f>
        <v>SAN MARTIN OSES</v>
      </c>
      <c r="F48" s="22" t="str">
        <f>VLOOKUP(C48,'Runner information'!$B$3:$J$581,3,0)</f>
        <v>PABLO</v>
      </c>
      <c r="G48" s="1">
        <f>VLOOKUP(C48,'Runner information'!$B$3:$K$581,4,0)</f>
        <v>79</v>
      </c>
      <c r="H48" t="str">
        <f>VLOOKUP(C48,'Runner information'!$B$3:$K$581,5,0)</f>
        <v>C.A.Iranzu</v>
      </c>
      <c r="I48" t="str">
        <f>VLOOKUP(C48,'Runner information'!$B$3:$K$581,6,0)</f>
        <v>NA-15148</v>
      </c>
    </row>
    <row r="49" spans="2:9" ht="13">
      <c r="B49" s="4">
        <v>42</v>
      </c>
      <c r="C49" s="34">
        <v>32</v>
      </c>
      <c r="D49" s="35" t="s">
        <v>832</v>
      </c>
      <c r="E49" t="str">
        <f>VLOOKUP(C49,'Runner information'!$B$3:$I$581,2,0)</f>
        <v>SENAR ARRUABARRENA</v>
      </c>
      <c r="F49" s="22" t="str">
        <f>VLOOKUP(C49,'Runner information'!$B$3:$J$581,3,0)</f>
        <v>ADUR</v>
      </c>
      <c r="G49" s="1">
        <f>VLOOKUP(C49,'Runner information'!$B$3:$K$581,4,0)</f>
        <v>90</v>
      </c>
      <c r="H49" t="str">
        <f>VLOOKUP(C49,'Runner information'!$B$3:$K$581,5,0)</f>
        <v>Beste Iruña</v>
      </c>
      <c r="I49" t="str">
        <f>VLOOKUP(C49,'Runner information'!$B$3:$K$581,6,0)</f>
        <v>NA-15346</v>
      </c>
    </row>
    <row r="50" spans="2:9" ht="13">
      <c r="B50" s="4">
        <v>43</v>
      </c>
      <c r="C50" s="34">
        <v>165</v>
      </c>
      <c r="D50" s="35" t="s">
        <v>832</v>
      </c>
      <c r="E50" t="str">
        <f>VLOOKUP(C50,'Runner information'!$B$3:$I$581,2,0)</f>
        <v>SAN JUAN NAVARCORENA</v>
      </c>
      <c r="F50" s="22" t="str">
        <f>VLOOKUP(C50,'Runner information'!$B$3:$J$581,3,0)</f>
        <v>IVAN</v>
      </c>
      <c r="G50" s="1">
        <f>VLOOKUP(C50,'Runner information'!$B$3:$K$581,4,0)</f>
        <v>76</v>
      </c>
      <c r="H50" t="str">
        <f>VLOOKUP(C50,'Runner information'!$B$3:$K$581,5,0)</f>
        <v>C.A.Iranzu</v>
      </c>
      <c r="I50" t="str">
        <f>VLOOKUP(C50,'Runner information'!$B$3:$K$581,6,0)</f>
        <v>NA-15147</v>
      </c>
    </row>
    <row r="51" spans="2:9" ht="13">
      <c r="B51" s="4">
        <v>44</v>
      </c>
      <c r="C51" s="34">
        <v>376</v>
      </c>
      <c r="D51" s="35" t="s">
        <v>833</v>
      </c>
      <c r="E51" t="str">
        <f>VLOOKUP(C51,'Runner information'!$B$3:$I$581,2,0)</f>
        <v>LIZOAIN COTANDA</v>
      </c>
      <c r="F51" s="22" t="str">
        <f>VLOOKUP(C51,'Runner information'!$B$3:$J$581,3,0)</f>
        <v>ARITZ</v>
      </c>
      <c r="G51" s="1">
        <f>VLOOKUP(C51,'Runner information'!$B$3:$K$581,4,0)</f>
        <v>98</v>
      </c>
      <c r="H51" t="str">
        <f>VLOOKUP(C51,'Runner information'!$B$3:$K$581,5,0)</f>
        <v>Grupompleo PAT</v>
      </c>
      <c r="I51" t="str">
        <f>VLOOKUP(C51,'Runner information'!$B$3:$K$581,6,0)</f>
        <v>NA-14835</v>
      </c>
    </row>
    <row r="52" spans="2:9" ht="13">
      <c r="B52" s="4">
        <v>45</v>
      </c>
      <c r="C52" s="34">
        <v>56</v>
      </c>
      <c r="D52" s="35" t="s">
        <v>834</v>
      </c>
      <c r="E52" t="str">
        <f>VLOOKUP(C52,'Runner information'!$B$3:$I$581,2,0)</f>
        <v>PALOMO DEL ROSARIO</v>
      </c>
      <c r="F52" s="22" t="str">
        <f>VLOOKUP(C52,'Runner information'!$B$3:$J$581,3,0)</f>
        <v>DAVID</v>
      </c>
      <c r="G52" s="1">
        <f>VLOOKUP(C52,'Runner information'!$B$3:$K$581,4,0)</f>
        <v>83</v>
      </c>
      <c r="H52" t="str">
        <f>VLOOKUP(C52,'Runner information'!$B$3:$K$581,5,0)</f>
        <v>Hiru-Herri</v>
      </c>
      <c r="I52" t="str">
        <f>VLOOKUP(C52,'Runner information'!$B$3:$K$581,6,0)</f>
        <v>NA-15061</v>
      </c>
    </row>
    <row r="53" spans="2:9" ht="13">
      <c r="B53" s="4">
        <v>46</v>
      </c>
      <c r="C53" s="34">
        <v>77</v>
      </c>
      <c r="D53" s="35" t="s">
        <v>836</v>
      </c>
      <c r="E53" t="str">
        <f>VLOOKUP(C53,'Runner information'!$B$3:$I$581,2,0)</f>
        <v>AMZIL ZAITOUNI</v>
      </c>
      <c r="F53" s="22" t="str">
        <f>VLOOKUP(C53,'Runner information'!$B$3:$J$581,3,0)</f>
        <v>OUSSAMA</v>
      </c>
      <c r="G53" s="1">
        <f>VLOOKUP(C53,'Runner information'!$B$3:$K$581,4,0)</f>
        <v>94</v>
      </c>
      <c r="H53" t="str">
        <f>VLOOKUP(C53,'Runner information'!$B$3:$K$581,5,0)</f>
        <v>Ribera At.</v>
      </c>
      <c r="I53" t="str">
        <f>VLOOKUP(C53,'Runner information'!$B$3:$K$581,6,0)</f>
        <v>NA-14309</v>
      </c>
    </row>
    <row r="54" spans="2:9" ht="13">
      <c r="B54" s="4">
        <v>47</v>
      </c>
      <c r="C54" s="34">
        <v>18</v>
      </c>
      <c r="D54" s="35" t="s">
        <v>837</v>
      </c>
      <c r="E54" t="str">
        <f>VLOOKUP(C54,'Runner information'!$B$3:$I$581,2,0)</f>
        <v>EZQUERRO EZQUERRO</v>
      </c>
      <c r="F54" s="22" t="str">
        <f>VLOOKUP(C54,'Runner information'!$B$3:$J$581,3,0)</f>
        <v>ISMAEL</v>
      </c>
      <c r="G54" s="1">
        <f>VLOOKUP(C54,'Runner information'!$B$3:$K$581,4,0)</f>
        <v>91</v>
      </c>
      <c r="H54" t="str">
        <f>VLOOKUP(C54,'Runner information'!$B$3:$K$581,5,0)</f>
        <v>At. Lodosa</v>
      </c>
      <c r="I54" t="str">
        <f>VLOOKUP(C54,'Runner information'!$B$3:$K$581,6,0)</f>
        <v>NA-14063</v>
      </c>
    </row>
    <row r="55" spans="2:9" ht="13">
      <c r="B55" s="4">
        <v>48</v>
      </c>
      <c r="C55" s="34">
        <v>218</v>
      </c>
      <c r="D55" s="35" t="s">
        <v>839</v>
      </c>
      <c r="E55" t="str">
        <f>VLOOKUP(C55,'Runner information'!$B$3:$I$581,2,0)</f>
        <v>SUESCUN ERVITI</v>
      </c>
      <c r="F55" s="22" t="str">
        <f>VLOOKUP(C55,'Runner information'!$B$3:$J$581,3,0)</f>
        <v>AINGERU MIREN</v>
      </c>
      <c r="G55" s="1">
        <f>VLOOKUP(C55,'Runner information'!$B$3:$K$581,4,0)</f>
        <v>74</v>
      </c>
      <c r="H55" t="str">
        <f>VLOOKUP(C55,'Runner information'!$B$3:$K$581,5,0)</f>
        <v>Hiru-Herri</v>
      </c>
      <c r="I55" t="str">
        <f>VLOOKUP(C55,'Runner information'!$B$3:$K$581,6,0)</f>
        <v>NA-13632</v>
      </c>
    </row>
    <row r="56" spans="2:9" ht="13">
      <c r="B56" s="4">
        <v>49</v>
      </c>
      <c r="C56" s="34">
        <v>176</v>
      </c>
      <c r="D56" s="35" t="s">
        <v>838</v>
      </c>
      <c r="E56" t="str">
        <f>VLOOKUP(C56,'Runner information'!$B$3:$I$581,2,0)</f>
        <v>ADOT ANDION</v>
      </c>
      <c r="F56" s="22" t="str">
        <f>VLOOKUP(C56,'Runner information'!$B$3:$J$581,3,0)</f>
        <v>FRANCISCO J.</v>
      </c>
      <c r="G56" s="1">
        <f>VLOOKUP(C56,'Runner information'!$B$3:$K$581,4,0)</f>
        <v>79</v>
      </c>
      <c r="H56" t="str">
        <f>VLOOKUP(C56,'Runner information'!$B$3:$K$581,5,0)</f>
        <v>CAD Tafalla</v>
      </c>
      <c r="I56" t="str">
        <f>VLOOKUP(C56,'Runner information'!$B$3:$K$581,6,0)</f>
        <v>NA-1376</v>
      </c>
    </row>
    <row r="57" spans="2:9" ht="13">
      <c r="B57" s="4">
        <v>50</v>
      </c>
      <c r="C57" s="34">
        <v>47</v>
      </c>
      <c r="D57" s="35" t="s">
        <v>838</v>
      </c>
      <c r="E57" t="str">
        <f>VLOOKUP(C57,'Runner information'!$B$3:$I$581,2,0)</f>
        <v>BLANCO URMENETA</v>
      </c>
      <c r="F57" s="22" t="str">
        <f>VLOOKUP(C57,'Runner information'!$B$3:$J$581,3,0)</f>
        <v>AITOR</v>
      </c>
      <c r="G57" s="1">
        <f>VLOOKUP(C57,'Runner information'!$B$3:$K$581,4,0)</f>
        <v>96</v>
      </c>
      <c r="H57" t="str">
        <f>VLOOKUP(C57,'Runner information'!$B$3:$K$581,5,0)</f>
        <v>Hiru-Herri</v>
      </c>
      <c r="I57" t="str">
        <f>VLOOKUP(C57,'Runner information'!$B$3:$K$581,6,0)</f>
        <v>NA-15181</v>
      </c>
    </row>
    <row r="58" spans="2:9" ht="13">
      <c r="B58" s="4">
        <v>51</v>
      </c>
      <c r="C58" s="34">
        <v>83</v>
      </c>
      <c r="D58" s="35" t="s">
        <v>840</v>
      </c>
      <c r="E58" t="str">
        <f>VLOOKUP(C58,'Runner information'!$B$3:$I$581,2,0)</f>
        <v>DIAZ GARRIDO</v>
      </c>
      <c r="F58" s="22" t="str">
        <f>VLOOKUP(C58,'Runner information'!$B$3:$J$581,3,0)</f>
        <v>DANIEL</v>
      </c>
      <c r="G58" s="1">
        <f>VLOOKUP(C58,'Runner information'!$B$3:$K$581,4,0)</f>
        <v>93</v>
      </c>
      <c r="H58" t="str">
        <f>VLOOKUP(C58,'Runner information'!$B$3:$K$581,5,0)</f>
        <v>Ribera At.</v>
      </c>
      <c r="I58" t="str">
        <f>VLOOKUP(C58,'Runner information'!$B$3:$K$581,6,0)</f>
        <v>NA-14194</v>
      </c>
    </row>
    <row r="59" spans="2:9" ht="13">
      <c r="B59" s="4">
        <v>52</v>
      </c>
      <c r="C59" s="34">
        <v>37</v>
      </c>
      <c r="D59" s="35" t="s">
        <v>841</v>
      </c>
      <c r="E59" t="str">
        <f>VLOOKUP(C59,'Runner information'!$B$3:$I$581,2,0)</f>
        <v>LEGARDA SEMBROIZ</v>
      </c>
      <c r="F59" s="22" t="str">
        <f>VLOOKUP(C59,'Runner information'!$B$3:$J$581,3,0)</f>
        <v>RUBEN</v>
      </c>
      <c r="G59" s="1">
        <f>VLOOKUP(C59,'Runner information'!$B$3:$K$581,4,0)</f>
        <v>81</v>
      </c>
      <c r="H59" t="str">
        <f>VLOOKUP(C59,'Runner information'!$B$3:$K$581,5,0)</f>
        <v>C.A.Iranzu</v>
      </c>
      <c r="I59" t="str">
        <f>VLOOKUP(C59,'Runner information'!$B$3:$K$581,6,0)</f>
        <v>NA-15144</v>
      </c>
    </row>
    <row r="60" spans="2:9" ht="13">
      <c r="B60" s="4">
        <v>53</v>
      </c>
      <c r="C60" s="34">
        <v>141</v>
      </c>
      <c r="D60" s="35" t="s">
        <v>842</v>
      </c>
      <c r="E60" t="str">
        <f>VLOOKUP(C60,'Runner information'!$B$3:$I$581,2,0)</f>
        <v>LOPEZ DE ALDA CAMPO</v>
      </c>
      <c r="F60" s="22" t="str">
        <f>VLOOKUP(C60,'Runner information'!$B$3:$J$581,3,0)</f>
        <v>JOSE ANGEL</v>
      </c>
      <c r="G60" s="1">
        <f>VLOOKUP(C60,'Runner information'!$B$3:$K$581,4,0)</f>
        <v>75</v>
      </c>
      <c r="H60" t="str">
        <f>VLOOKUP(C60,'Runner information'!$B$3:$K$581,5,0)</f>
        <v>At. Lodosa</v>
      </c>
      <c r="I60" t="str">
        <f>VLOOKUP(C60,'Runner information'!$B$3:$K$581,6,0)</f>
        <v>NA-1327</v>
      </c>
    </row>
    <row r="61" spans="2:9" ht="13">
      <c r="B61" s="4">
        <v>54</v>
      </c>
      <c r="C61" s="34">
        <v>373</v>
      </c>
      <c r="D61" s="35" t="s">
        <v>843</v>
      </c>
      <c r="E61" t="str">
        <f>VLOOKUP(C61,'Runner information'!$B$3:$I$581,2,0)</f>
        <v>ARTETA BAÑOS</v>
      </c>
      <c r="F61" s="22" t="str">
        <f>VLOOKUP(C61,'Runner information'!$B$3:$J$581,3,0)</f>
        <v>ARITZ</v>
      </c>
      <c r="G61" s="1">
        <f>VLOOKUP(C61,'Runner information'!$B$3:$K$581,4,0)</f>
        <v>98</v>
      </c>
      <c r="H61" t="str">
        <f>VLOOKUP(C61,'Runner information'!$B$3:$K$581,5,0)</f>
        <v>Grupompleo PAT</v>
      </c>
      <c r="I61" t="str">
        <f>VLOOKUP(C61,'Runner information'!$B$3:$K$581,6,0)</f>
        <v>NA-14786</v>
      </c>
    </row>
    <row r="62" spans="2:9" ht="13">
      <c r="B62" s="4">
        <v>55</v>
      </c>
      <c r="C62" s="34">
        <v>153</v>
      </c>
      <c r="D62" s="35" t="s">
        <v>844</v>
      </c>
      <c r="E62" t="str">
        <f>VLOOKUP(C62,'Runner information'!$B$3:$I$581,2,0)</f>
        <v>GALLANA PICON</v>
      </c>
      <c r="F62" s="22" t="str">
        <f>VLOOKUP(C62,'Runner information'!$B$3:$J$581,3,0)</f>
        <v>JUAN FRANCISCO</v>
      </c>
      <c r="G62" s="1">
        <f>VLOOKUP(C62,'Runner information'!$B$3:$K$581,4,0)</f>
        <v>77</v>
      </c>
      <c r="H62" t="str">
        <f>VLOOKUP(C62,'Runner information'!$B$3:$K$581,5,0)</f>
        <v>Beste Iruña</v>
      </c>
      <c r="I62" t="str">
        <f>VLOOKUP(C62,'Runner information'!$B$3:$K$581,6,0)</f>
        <v>NA-14272</v>
      </c>
    </row>
    <row r="63" spans="2:9" ht="13">
      <c r="B63" s="4">
        <v>56</v>
      </c>
      <c r="C63" s="34">
        <v>15</v>
      </c>
      <c r="D63" s="35" t="s">
        <v>845</v>
      </c>
      <c r="E63" t="str">
        <f>VLOOKUP(C63,'Runner information'!$B$3:$I$581,2,0)</f>
        <v>ROMO MARTINEZ</v>
      </c>
      <c r="F63" s="22" t="str">
        <f>VLOOKUP(C63,'Runner information'!$B$3:$J$581,3,0)</f>
        <v>JAVIER</v>
      </c>
      <c r="G63" s="1">
        <f>VLOOKUP(C63,'Runner information'!$B$3:$K$581,4,0)</f>
        <v>82</v>
      </c>
      <c r="H63" t="str">
        <f>VLOOKUP(C63,'Runner information'!$B$3:$K$581,5,0)</f>
        <v>Ardoi</v>
      </c>
      <c r="I63" t="str">
        <f>VLOOKUP(C63,'Runner information'!$B$3:$K$581,6,0)</f>
        <v>NA-15231</v>
      </c>
    </row>
    <row r="64" spans="2:9" ht="13">
      <c r="B64" s="4">
        <v>57</v>
      </c>
      <c r="C64" s="34">
        <v>28</v>
      </c>
      <c r="D64" s="35" t="s">
        <v>846</v>
      </c>
      <c r="E64" t="str">
        <f>VLOOKUP(C64,'Runner information'!$B$3:$I$581,2,0)</f>
        <v>PINA EZA</v>
      </c>
      <c r="F64" s="22" t="str">
        <f>VLOOKUP(C64,'Runner information'!$B$3:$J$581,3,0)</f>
        <v>DAVID</v>
      </c>
      <c r="G64" s="1">
        <f>VLOOKUP(C64,'Runner information'!$B$3:$K$581,4,0)</f>
        <v>82</v>
      </c>
      <c r="H64" t="str">
        <f>VLOOKUP(C64,'Runner information'!$B$3:$K$581,5,0)</f>
        <v>Beste Iruña</v>
      </c>
      <c r="I64" t="str">
        <f>VLOOKUP(C64,'Runner information'!$B$3:$K$581,6,0)</f>
        <v>NA-13995</v>
      </c>
    </row>
    <row r="65" spans="2:9" ht="13">
      <c r="B65" s="4">
        <v>58</v>
      </c>
      <c r="C65" s="34">
        <v>19</v>
      </c>
      <c r="D65" s="35" t="s">
        <v>847</v>
      </c>
      <c r="E65" t="str">
        <f>VLOOKUP(C65,'Runner information'!$B$3:$I$581,2,0)</f>
        <v>LIZUAIN DURO</v>
      </c>
      <c r="F65" s="22" t="str">
        <f>VLOOKUP(C65,'Runner information'!$B$3:$J$581,3,0)</f>
        <v>GORKA</v>
      </c>
      <c r="G65" s="1">
        <f>VLOOKUP(C65,'Runner information'!$B$3:$K$581,4,0)</f>
        <v>88</v>
      </c>
      <c r="H65" t="str">
        <f>VLOOKUP(C65,'Runner information'!$B$3:$K$581,5,0)</f>
        <v>At. Lodosa</v>
      </c>
      <c r="I65" t="str">
        <f>VLOOKUP(C65,'Runner information'!$B$3:$K$581,6,0)</f>
        <v>NA-13896</v>
      </c>
    </row>
    <row r="66" spans="2:9" ht="13">
      <c r="B66" s="4">
        <v>59</v>
      </c>
      <c r="C66" s="34">
        <v>146</v>
      </c>
      <c r="D66" s="35" t="s">
        <v>848</v>
      </c>
      <c r="E66" t="str">
        <f>VLOOKUP(C66,'Runner information'!$B$3:$I$581,2,0)</f>
        <v>CASAS RODRIGUEZ</v>
      </c>
      <c r="F66" s="22" t="str">
        <f>VLOOKUP(C66,'Runner information'!$B$3:$J$581,3,0)</f>
        <v>JOSE LUIS</v>
      </c>
      <c r="G66" s="1">
        <f>VLOOKUP(C66,'Runner information'!$B$3:$K$581,4,0)</f>
        <v>73</v>
      </c>
      <c r="H66" t="str">
        <f>VLOOKUP(C66,'Runner information'!$B$3:$K$581,5,0)</f>
        <v>Beste Iruña</v>
      </c>
      <c r="I66" t="str">
        <f>VLOOKUP(C66,'Runner information'!$B$3:$K$581,6,0)</f>
        <v>NA-15290</v>
      </c>
    </row>
    <row r="67" spans="2:9" ht="13">
      <c r="B67" s="4">
        <v>60</v>
      </c>
      <c r="C67" s="34">
        <v>134</v>
      </c>
      <c r="D67" s="35" t="s">
        <v>849</v>
      </c>
      <c r="E67" t="str">
        <f>VLOOKUP(C67,'Runner information'!$B$3:$I$581,2,0)</f>
        <v>REY BAKAIKOA</v>
      </c>
      <c r="F67" s="22" t="str">
        <f>VLOOKUP(C67,'Runner information'!$B$3:$J$581,3,0)</f>
        <v>ALFONSO</v>
      </c>
      <c r="G67" s="1">
        <f>VLOOKUP(C67,'Runner information'!$B$3:$K$581,4,0)</f>
        <v>68</v>
      </c>
      <c r="H67" t="str">
        <f>VLOOKUP(C67,'Runner information'!$B$3:$K$581,5,0)</f>
        <v>Ardoi</v>
      </c>
      <c r="I67" t="str">
        <f>VLOOKUP(C67,'Runner information'!$B$3:$K$581,6,0)</f>
        <v>NA-13238</v>
      </c>
    </row>
    <row r="68" spans="2:9" ht="13">
      <c r="B68" s="4">
        <v>61</v>
      </c>
      <c r="C68" s="34">
        <v>177</v>
      </c>
      <c r="D68" s="35" t="s">
        <v>850</v>
      </c>
      <c r="E68" t="str">
        <f>VLOOKUP(C68,'Runner information'!$B$3:$I$581,2,0)</f>
        <v>ALDAZ BERGARA</v>
      </c>
      <c r="F68" s="22" t="str">
        <f>VLOOKUP(C68,'Runner information'!$B$3:$J$581,3,0)</f>
        <v>SERGIO</v>
      </c>
      <c r="G68" s="1">
        <f>VLOOKUP(C68,'Runner information'!$B$3:$K$581,4,0)</f>
        <v>79</v>
      </c>
      <c r="H68" t="str">
        <f>VLOOKUP(C68,'Runner information'!$B$3:$K$581,5,0)</f>
        <v>CAD Tafalla</v>
      </c>
      <c r="I68" t="str">
        <f>VLOOKUP(C68,'Runner information'!$B$3:$K$581,6,0)</f>
        <v>NA-15190</v>
      </c>
    </row>
    <row r="69" spans="2:9" ht="13">
      <c r="B69" s="4">
        <v>62</v>
      </c>
      <c r="C69" s="34">
        <v>45</v>
      </c>
      <c r="D69" s="35" t="s">
        <v>851</v>
      </c>
      <c r="E69" t="str">
        <f>VLOOKUP(C69,'Runner information'!$B$3:$I$581,2,0)</f>
        <v>SANZ DELGADO</v>
      </c>
      <c r="F69" s="22" t="str">
        <f>VLOOKUP(C69,'Runner information'!$B$3:$J$581,3,0)</f>
        <v>JOSE ANTONIO</v>
      </c>
      <c r="G69" s="1">
        <f>VLOOKUP(C69,'Runner information'!$B$3:$K$581,4,0)</f>
        <v>84</v>
      </c>
      <c r="H69" t="str">
        <f>VLOOKUP(C69,'Runner information'!$B$3:$K$581,5,0)</f>
        <v>GANA</v>
      </c>
      <c r="I69" t="str">
        <f>VLOOKUP(C69,'Runner information'!$B$3:$K$581,6,0)</f>
        <v>NA-1299</v>
      </c>
    </row>
    <row r="70" spans="2:9" ht="13">
      <c r="B70" s="4">
        <v>63</v>
      </c>
      <c r="C70" s="34">
        <v>3</v>
      </c>
      <c r="D70" s="35" t="s">
        <v>852</v>
      </c>
      <c r="E70" t="str">
        <f>VLOOKUP(C70,'Runner information'!$B$3:$I$581,2,0)</f>
        <v>BESNE ESEVERRI</v>
      </c>
      <c r="F70" s="22" t="str">
        <f>VLOOKUP(C70,'Runner information'!$B$3:$J$581,3,0)</f>
        <v xml:space="preserve">MARTIN </v>
      </c>
      <c r="G70" s="1">
        <f>VLOOKUP(C70,'Runner information'!$B$3:$K$581,4,0)</f>
        <v>95</v>
      </c>
      <c r="H70" t="str">
        <f>VLOOKUP(C70,'Runner information'!$B$3:$K$581,5,0)</f>
        <v>Ardoi</v>
      </c>
      <c r="I70" t="str">
        <f>VLOOKUP(C70,'Runner information'!$B$3:$K$581,6,0)</f>
        <v>NA-15164</v>
      </c>
    </row>
    <row r="71" spans="2:9" ht="13">
      <c r="B71" s="4">
        <v>64</v>
      </c>
      <c r="C71" s="34">
        <v>194</v>
      </c>
      <c r="D71" s="35" t="s">
        <v>853</v>
      </c>
      <c r="E71" t="str">
        <f>VLOOKUP(C71,'Runner information'!$B$3:$I$581,2,0)</f>
        <v>LOPEZ DE GOIKOETXEA ARANDIGOYEN</v>
      </c>
      <c r="F71" s="22" t="str">
        <f>VLOOKUP(C71,'Runner information'!$B$3:$J$581,3,0)</f>
        <v>OSCAR</v>
      </c>
      <c r="G71" s="1">
        <f>VLOOKUP(C71,'Runner information'!$B$3:$K$581,4,0)</f>
        <v>66</v>
      </c>
      <c r="H71" t="str">
        <f>VLOOKUP(C71,'Runner information'!$B$3:$K$581,5,0)</f>
        <v>CAD Tafalla</v>
      </c>
      <c r="I71" t="str">
        <f>VLOOKUP(C71,'Runner information'!$B$3:$K$581,6,0)</f>
        <v>NA-1086</v>
      </c>
    </row>
    <row r="72" spans="2:9" ht="13">
      <c r="B72" s="4">
        <v>65</v>
      </c>
      <c r="C72" s="34">
        <v>12</v>
      </c>
      <c r="D72" s="35" t="s">
        <v>854</v>
      </c>
      <c r="E72" t="str">
        <f>VLOOKUP(C72,'Runner information'!$B$3:$I$581,2,0)</f>
        <v>OTANO ANDRES</v>
      </c>
      <c r="F72" s="22" t="str">
        <f>VLOOKUP(C72,'Runner information'!$B$3:$J$581,3,0)</f>
        <v>XABIER</v>
      </c>
      <c r="G72" s="1">
        <f>VLOOKUP(C72,'Runner information'!$B$3:$K$581,4,0)</f>
        <v>85</v>
      </c>
      <c r="H72" t="str">
        <f>VLOOKUP(C72,'Runner information'!$B$3:$K$581,5,0)</f>
        <v>Ardoi</v>
      </c>
      <c r="I72" t="str">
        <f>VLOOKUP(C72,'Runner information'!$B$3:$K$581,6,0)</f>
        <v>NA-1337</v>
      </c>
    </row>
    <row r="73" spans="2:9" ht="13">
      <c r="B73" s="4">
        <v>66</v>
      </c>
      <c r="C73" s="34">
        <v>140</v>
      </c>
      <c r="D73" s="35" t="s">
        <v>855</v>
      </c>
      <c r="E73" t="str">
        <f>VLOOKUP(C73,'Runner information'!$B$3:$I$581,2,0)</f>
        <v>EZQUERRO HERAS</v>
      </c>
      <c r="F73" s="22" t="str">
        <f>VLOOKUP(C73,'Runner information'!$B$3:$J$581,3,0)</f>
        <v>JULIO</v>
      </c>
      <c r="G73" s="1">
        <f>VLOOKUP(C73,'Runner information'!$B$3:$K$581,4,0)</f>
        <v>65</v>
      </c>
      <c r="H73" t="str">
        <f>VLOOKUP(C73,'Runner information'!$B$3:$K$581,5,0)</f>
        <v>At. Lodosa</v>
      </c>
      <c r="I73" t="str">
        <f>VLOOKUP(C73,'Runner information'!$B$3:$K$581,6,0)</f>
        <v>NA-13956</v>
      </c>
    </row>
    <row r="74" spans="2:9" ht="13">
      <c r="B74" s="4">
        <v>67</v>
      </c>
      <c r="C74" s="34">
        <v>39</v>
      </c>
      <c r="D74" s="35" t="s">
        <v>856</v>
      </c>
      <c r="E74" t="str">
        <f>VLOOKUP(C74,'Runner information'!$B$3:$I$581,2,0)</f>
        <v>ZUÑIGA LACRUZ</v>
      </c>
      <c r="F74" s="22" t="str">
        <f>VLOOKUP(C74,'Runner information'!$B$3:$J$581,3,0)</f>
        <v>FCO. JAVIER</v>
      </c>
      <c r="G74" s="1">
        <f>VLOOKUP(C74,'Runner information'!$B$3:$K$581,4,0)</f>
        <v>84</v>
      </c>
      <c r="H74" t="str">
        <f>VLOOKUP(C74,'Runner information'!$B$3:$K$581,5,0)</f>
        <v>C.A.Iranzu</v>
      </c>
      <c r="I74" t="str">
        <f>VLOOKUP(C74,'Runner information'!$B$3:$K$581,6,0)</f>
        <v>NA-15276</v>
      </c>
    </row>
    <row r="75" spans="2:9" ht="13">
      <c r="B75" s="4">
        <v>68</v>
      </c>
      <c r="C75" s="34">
        <v>211</v>
      </c>
      <c r="D75" s="35" t="s">
        <v>857</v>
      </c>
      <c r="E75" t="str">
        <f>VLOOKUP(C75,'Runner information'!$B$3:$I$581,2,0)</f>
        <v>GUERRA FALCON</v>
      </c>
      <c r="F75" s="22" t="str">
        <f>VLOOKUP(C75,'Runner information'!$B$3:$J$581,3,0)</f>
        <v>MIKEL</v>
      </c>
      <c r="G75" s="1">
        <f>VLOOKUP(C75,'Runner information'!$B$3:$K$581,4,0)</f>
        <v>68</v>
      </c>
      <c r="H75" t="str">
        <f>VLOOKUP(C75,'Runner information'!$B$3:$K$581,5,0)</f>
        <v>Hiru-Herri</v>
      </c>
      <c r="I75" t="str">
        <f>VLOOKUP(C75,'Runner information'!$B$3:$K$581,6,0)</f>
        <v>NA-15139</v>
      </c>
    </row>
    <row r="76" spans="2:9" ht="13">
      <c r="B76" s="4">
        <v>69</v>
      </c>
      <c r="C76" s="34">
        <v>174</v>
      </c>
      <c r="D76" s="35" t="s">
        <v>858</v>
      </c>
      <c r="E76" t="str">
        <f>VLOOKUP(C76,'Runner information'!$B$3:$I$581,2,0)</f>
        <v>SADABA ARAGÜES</v>
      </c>
      <c r="F76" s="22" t="str">
        <f>VLOOKUP(C76,'Runner information'!$B$3:$J$581,3,0)</f>
        <v>JOSE MIGUEL</v>
      </c>
      <c r="G76" s="1">
        <f>VLOOKUP(C76,'Runner information'!$B$3:$K$581,4,0)</f>
        <v>65</v>
      </c>
      <c r="H76" t="str">
        <f>VLOOKUP(C76,'Runner information'!$B$3:$K$581,5,0)</f>
        <v>C.D. Cantera</v>
      </c>
      <c r="I76" t="str">
        <f>VLOOKUP(C76,'Runner information'!$B$3:$K$581,6,0)</f>
        <v>NA-1263</v>
      </c>
    </row>
    <row r="77" spans="2:9" ht="13">
      <c r="B77" s="4">
        <v>70</v>
      </c>
      <c r="C77" s="34">
        <v>224</v>
      </c>
      <c r="D77" s="35" t="s">
        <v>859</v>
      </c>
      <c r="E77" t="str">
        <f>VLOOKUP(C77,'Runner information'!$B$3:$I$581,2,0)</f>
        <v>CALVO MEDEL</v>
      </c>
      <c r="F77" s="22" t="str">
        <f>VLOOKUP(C77,'Runner information'!$B$3:$J$581,3,0)</f>
        <v>JUAN DE DIOS</v>
      </c>
      <c r="G77" s="1">
        <f>VLOOKUP(C77,'Runner information'!$B$3:$K$581,4,0)</f>
        <v>77</v>
      </c>
      <c r="H77" t="str">
        <f>VLOOKUP(C77,'Runner information'!$B$3:$K$581,5,0)</f>
        <v>Ribera At.</v>
      </c>
      <c r="I77" t="str">
        <f>VLOOKUP(C77,'Runner information'!$B$3:$K$581,6,0)</f>
        <v>NA-15151</v>
      </c>
    </row>
    <row r="78" spans="2:9" ht="13">
      <c r="B78" s="4">
        <v>71</v>
      </c>
      <c r="C78" s="34">
        <v>216</v>
      </c>
      <c r="D78" s="35" t="s">
        <v>860</v>
      </c>
      <c r="E78" t="str">
        <f>VLOOKUP(C78,'Runner information'!$B$3:$I$581,2,0)</f>
        <v>REMIREZ IRISARRI</v>
      </c>
      <c r="F78" s="22" t="str">
        <f>VLOOKUP(C78,'Runner information'!$B$3:$J$581,3,0)</f>
        <v>JESUS Mª</v>
      </c>
      <c r="G78" s="1">
        <f>VLOOKUP(C78,'Runner information'!$B$3:$K$581,4,0)</f>
        <v>61</v>
      </c>
      <c r="H78" t="str">
        <f>VLOOKUP(C78,'Runner information'!$B$3:$K$581,5,0)</f>
        <v>Hiru-Herri</v>
      </c>
      <c r="I78" t="str">
        <f>VLOOKUP(C78,'Runner information'!$B$3:$K$581,6,0)</f>
        <v>NA-12049</v>
      </c>
    </row>
    <row r="79" spans="2:9" ht="13">
      <c r="B79" s="4">
        <v>72</v>
      </c>
      <c r="C79" s="34">
        <v>4</v>
      </c>
      <c r="D79" s="35" t="s">
        <v>861</v>
      </c>
      <c r="E79" t="str">
        <f>VLOOKUP(C79,'Runner information'!$B$3:$I$581,2,0)</f>
        <v>BURILLO NUIN</v>
      </c>
      <c r="F79" s="22" t="str">
        <f>VLOOKUP(C79,'Runner information'!$B$3:$J$581,3,0)</f>
        <v>PATXI</v>
      </c>
      <c r="G79" s="1">
        <f>VLOOKUP(C79,'Runner information'!$B$3:$K$581,4,0)</f>
        <v>90</v>
      </c>
      <c r="H79" t="str">
        <f>VLOOKUP(C79,'Runner information'!$B$3:$K$581,5,0)</f>
        <v>Ardoi</v>
      </c>
      <c r="I79" t="str">
        <f>VLOOKUP(C79,'Runner information'!$B$3:$K$581,6,0)</f>
        <v>NA-14235</v>
      </c>
    </row>
    <row r="80" spans="2:9" ht="13">
      <c r="B80" s="4">
        <v>73</v>
      </c>
      <c r="C80" s="34">
        <v>72</v>
      </c>
      <c r="D80" s="35" t="s">
        <v>880</v>
      </c>
      <c r="E80" t="str">
        <f>VLOOKUP(C80,'Runner information'!$B$3:$I$581,2,0)</f>
        <v>TOBAR BEPERET</v>
      </c>
      <c r="F80" s="22" t="str">
        <f>VLOOKUP(C80,'Runner information'!$B$3:$J$581,3,0)</f>
        <v>IÑIGO</v>
      </c>
      <c r="G80" s="1">
        <f>VLOOKUP(C80,'Runner information'!$B$3:$K$581,4,0)</f>
        <v>96</v>
      </c>
      <c r="H80" t="str">
        <f>VLOOKUP(C80,'Runner information'!$B$3:$K$581,5,0)</f>
        <v>Grupompleo PAT</v>
      </c>
      <c r="I80" t="str">
        <f>VLOOKUP(C80,'Runner information'!$B$3:$K$581,6,0)</f>
        <v>NA-15026</v>
      </c>
    </row>
    <row r="81" spans="2:9" ht="13">
      <c r="B81" s="4">
        <v>74</v>
      </c>
      <c r="C81" s="34">
        <v>193</v>
      </c>
      <c r="D81" s="35" t="s">
        <v>862</v>
      </c>
      <c r="E81" t="str">
        <f>VLOOKUP(C81,'Runner information'!$B$3:$I$581,2,0)</f>
        <v>LARREA BAÑALES</v>
      </c>
      <c r="F81" s="22" t="str">
        <f>VLOOKUP(C81,'Runner information'!$B$3:$J$581,3,0)</f>
        <v>BENJAMIN</v>
      </c>
      <c r="G81" s="1">
        <f>VLOOKUP(C81,'Runner information'!$B$3:$K$581,4,0)</f>
        <v>66</v>
      </c>
      <c r="H81" t="str">
        <f>VLOOKUP(C81,'Runner information'!$B$3:$K$581,5,0)</f>
        <v>CAD Tafalla</v>
      </c>
      <c r="I81" t="str">
        <f>VLOOKUP(C81,'Runner information'!$B$3:$K$581,6,0)</f>
        <v>NA-1127</v>
      </c>
    </row>
    <row r="82" spans="2:9" ht="13">
      <c r="B82" s="4">
        <v>75</v>
      </c>
      <c r="C82" s="34">
        <v>84</v>
      </c>
      <c r="D82" s="35" t="s">
        <v>863</v>
      </c>
      <c r="E82" t="str">
        <f>VLOOKUP(C82,'Runner information'!$B$3:$I$581,2,0)</f>
        <v>LAHOZ GARCIA</v>
      </c>
      <c r="F82" s="22" t="str">
        <f>VLOOKUP(C82,'Runner information'!$B$3:$J$581,3,0)</f>
        <v>CARLOS</v>
      </c>
      <c r="G82" s="1">
        <f>VLOOKUP(C82,'Runner information'!$B$3:$K$581,4,0)</f>
        <v>86</v>
      </c>
      <c r="H82" t="str">
        <f>VLOOKUP(C82,'Runner information'!$B$3:$K$581,5,0)</f>
        <v>Ribera At.</v>
      </c>
      <c r="I82" t="str">
        <f>VLOOKUP(C82,'Runner information'!$B$3:$K$581,6,0)</f>
        <v>NA-15250</v>
      </c>
    </row>
    <row r="83" spans="2:9" ht="13">
      <c r="B83" s="4">
        <v>76</v>
      </c>
      <c r="C83" s="34">
        <v>51</v>
      </c>
      <c r="D83" s="35" t="s">
        <v>864</v>
      </c>
      <c r="E83" t="str">
        <f>VLOOKUP(C83,'Runner information'!$B$3:$I$581,2,0)</f>
        <v>GARCES BARGADA</v>
      </c>
      <c r="F83" s="22" t="str">
        <f>VLOOKUP(C83,'Runner information'!$B$3:$J$581,3,0)</f>
        <v>IGOR</v>
      </c>
      <c r="G83" s="1">
        <f>VLOOKUP(C83,'Runner information'!$B$3:$K$581,4,0)</f>
        <v>89</v>
      </c>
      <c r="H83" t="str">
        <f>VLOOKUP(C83,'Runner information'!$B$3:$K$581,5,0)</f>
        <v>Hiru-Herri</v>
      </c>
      <c r="I83" t="str">
        <f>VLOOKUP(C83,'Runner information'!$B$3:$K$581,6,0)</f>
        <v>NA-14956</v>
      </c>
    </row>
    <row r="84" spans="2:9" ht="13">
      <c r="B84" s="4">
        <v>77</v>
      </c>
      <c r="C84" s="34">
        <v>167</v>
      </c>
      <c r="D84" s="35" t="s">
        <v>865</v>
      </c>
      <c r="E84" t="str">
        <f>VLOOKUP(C84,'Runner information'!$B$3:$I$581,2,0)</f>
        <v>LEGARDA SEMBROIZ</v>
      </c>
      <c r="F84" s="22" t="str">
        <f>VLOOKUP(C84,'Runner information'!$B$3:$J$581,3,0)</f>
        <v>RAUL</v>
      </c>
      <c r="G84" s="1">
        <f>VLOOKUP(C84,'Runner information'!$B$3:$K$581,4,0)</f>
        <v>79</v>
      </c>
      <c r="H84" t="str">
        <f>VLOOKUP(C84,'Runner information'!$B$3:$K$581,5,0)</f>
        <v>C.A.Iranzu</v>
      </c>
      <c r="I84" t="str">
        <f>VLOOKUP(C84,'Runner information'!$B$3:$K$581,6,0)</f>
        <v>NA-1326</v>
      </c>
    </row>
    <row r="85" spans="2:9" ht="13">
      <c r="B85" s="4">
        <v>78</v>
      </c>
      <c r="C85" s="34">
        <v>170</v>
      </c>
      <c r="D85" s="35" t="s">
        <v>866</v>
      </c>
      <c r="E85" t="str">
        <f>VLOOKUP(C85,'Runner information'!$B$3:$I$581,2,0)</f>
        <v>DIAZ BENITO</v>
      </c>
      <c r="F85" s="22" t="str">
        <f>VLOOKUP(C85,'Runner information'!$B$3:$J$581,3,0)</f>
        <v>MIGUEL ANGEL</v>
      </c>
      <c r="G85" s="1">
        <f>VLOOKUP(C85,'Runner information'!$B$3:$K$581,4,0)</f>
        <v>62</v>
      </c>
      <c r="H85" t="str">
        <f>VLOOKUP(C85,'Runner information'!$B$3:$K$581,5,0)</f>
        <v>C.D. Cantera</v>
      </c>
      <c r="I85" t="str">
        <f>VLOOKUP(C85,'Runner information'!$B$3:$K$581,6,0)</f>
        <v>NA-1228</v>
      </c>
    </row>
    <row r="86" spans="2:9" ht="13">
      <c r="B86" s="4">
        <v>79</v>
      </c>
      <c r="C86" s="34">
        <v>172</v>
      </c>
      <c r="D86" s="35" t="s">
        <v>867</v>
      </c>
      <c r="E86" t="str">
        <f>VLOOKUP(C86,'Runner information'!$B$3:$I$581,2,0)</f>
        <v>LA IGLESIA TORRES</v>
      </c>
      <c r="F86" s="22" t="str">
        <f>VLOOKUP(C86,'Runner information'!$B$3:$J$581,3,0)</f>
        <v>GABRIEL</v>
      </c>
      <c r="G86" s="1">
        <f>VLOOKUP(C86,'Runner information'!$B$3:$K$581,4,0)</f>
        <v>72</v>
      </c>
      <c r="H86" t="str">
        <f>VLOOKUP(C86,'Runner information'!$B$3:$K$581,5,0)</f>
        <v>C.D. Cantera</v>
      </c>
      <c r="I86" t="str">
        <f>VLOOKUP(C86,'Runner information'!$B$3:$K$581,6,0)</f>
        <v>NA-1331</v>
      </c>
    </row>
    <row r="87" spans="2:9" ht="13">
      <c r="B87" s="4">
        <v>80</v>
      </c>
      <c r="C87" s="34">
        <v>228</v>
      </c>
      <c r="D87" s="35" t="s">
        <v>868</v>
      </c>
      <c r="E87" t="str">
        <f>VLOOKUP(C87,'Runner information'!$B$3:$I$581,2,0)</f>
        <v>OLMO ALONSO</v>
      </c>
      <c r="F87" s="22" t="str">
        <f>VLOOKUP(C87,'Runner information'!$B$3:$J$581,3,0)</f>
        <v>RUBEN</v>
      </c>
      <c r="G87" s="1">
        <f>VLOOKUP(C87,'Runner information'!$B$3:$K$581,4,0)</f>
        <v>74</v>
      </c>
      <c r="H87" t="str">
        <f>VLOOKUP(C87,'Runner information'!$B$3:$K$581,5,0)</f>
        <v>Ribera At.</v>
      </c>
      <c r="I87" t="str">
        <f>VLOOKUP(C87,'Runner information'!$B$3:$K$581,6,0)</f>
        <v>NA-14779</v>
      </c>
    </row>
    <row r="88" spans="2:9" ht="13">
      <c r="B88" s="4">
        <v>81</v>
      </c>
      <c r="C88" s="34">
        <v>13</v>
      </c>
      <c r="D88" s="35" t="s">
        <v>869</v>
      </c>
      <c r="E88" t="str">
        <f>VLOOKUP(C88,'Runner information'!$B$3:$I$581,2,0)</f>
        <v>RECALDE ESNOZ</v>
      </c>
      <c r="F88" s="22" t="str">
        <f>VLOOKUP(C88,'Runner information'!$B$3:$J$581,3,0)</f>
        <v>IMANOL</v>
      </c>
      <c r="G88" s="1">
        <f>VLOOKUP(C88,'Runner information'!$B$3:$K$581,4,0)</f>
        <v>96</v>
      </c>
      <c r="H88" t="str">
        <f>VLOOKUP(C88,'Runner information'!$B$3:$K$581,5,0)</f>
        <v>Ardoi</v>
      </c>
      <c r="I88" t="str">
        <f>VLOOKUP(C88,'Runner information'!$B$3:$K$581,6,0)</f>
        <v>NA-15230</v>
      </c>
    </row>
    <row r="89" spans="2:9" ht="13">
      <c r="B89" s="4">
        <v>82</v>
      </c>
      <c r="C89" s="34">
        <v>52</v>
      </c>
      <c r="D89" s="35" t="s">
        <v>870</v>
      </c>
      <c r="E89" t="str">
        <f>VLOOKUP(C89,'Runner information'!$B$3:$I$581,2,0)</f>
        <v>GARCIA ARTEAGA</v>
      </c>
      <c r="F89" s="22" t="str">
        <f>VLOOKUP(C89,'Runner information'!$B$3:$J$581,3,0)</f>
        <v>JOSEBA</v>
      </c>
      <c r="G89" s="1">
        <f>VLOOKUP(C89,'Runner information'!$B$3:$K$581,4,0)</f>
        <v>86</v>
      </c>
      <c r="H89" t="str">
        <f>VLOOKUP(C89,'Runner information'!$B$3:$K$581,5,0)</f>
        <v>Hiru-Herri</v>
      </c>
      <c r="I89" t="str">
        <f>VLOOKUP(C89,'Runner information'!$B$3:$K$581,6,0)</f>
        <v>NA-15059</v>
      </c>
    </row>
    <row r="90" spans="2:9" ht="13">
      <c r="B90" s="4">
        <v>83</v>
      </c>
      <c r="C90" s="34">
        <v>202</v>
      </c>
      <c r="D90" s="35" t="s">
        <v>871</v>
      </c>
      <c r="E90" t="str">
        <f>VLOOKUP(C90,'Runner information'!$B$3:$I$581,2,0)</f>
        <v>CONDE ARBILLA</v>
      </c>
      <c r="F90" s="22" t="str">
        <f>VLOOKUP(C90,'Runner information'!$B$3:$J$581,3,0)</f>
        <v>PEDRO</v>
      </c>
      <c r="G90" s="1">
        <f>VLOOKUP(C90,'Runner information'!$B$3:$K$581,4,0)</f>
        <v>69</v>
      </c>
      <c r="H90" t="str">
        <f>VLOOKUP(C90,'Runner information'!$B$3:$K$581,5,0)</f>
        <v>Hiru-Herri</v>
      </c>
      <c r="I90" t="str">
        <f>VLOOKUP(C90,'Runner information'!$B$3:$K$581,6,0)</f>
        <v>NA-14212</v>
      </c>
    </row>
    <row r="91" spans="2:9" ht="13">
      <c r="B91" s="4">
        <v>84</v>
      </c>
      <c r="C91" s="34">
        <v>226</v>
      </c>
      <c r="D91" s="35" t="s">
        <v>871</v>
      </c>
      <c r="E91" t="str">
        <f>VLOOKUP(C91,'Runner information'!$B$3:$I$581,2,0)</f>
        <v>FUENTES MARTINEZ</v>
      </c>
      <c r="F91" s="22" t="str">
        <f>VLOOKUP(C91,'Runner information'!$B$3:$J$581,3,0)</f>
        <v>FERMIN</v>
      </c>
      <c r="G91" s="1">
        <f>VLOOKUP(C91,'Runner information'!$B$3:$K$581,4,0)</f>
        <v>52</v>
      </c>
      <c r="H91" t="str">
        <f>VLOOKUP(C91,'Runner information'!$B$3:$K$581,5,0)</f>
        <v>CAI Gran Canaria</v>
      </c>
      <c r="I91" t="str">
        <f>VLOOKUP(C91,'Runner information'!$B$3:$K$581,6,0)</f>
        <v>NA-14474</v>
      </c>
    </row>
    <row r="92" spans="2:9" ht="13">
      <c r="B92" s="4">
        <v>85</v>
      </c>
      <c r="C92" s="34">
        <v>199</v>
      </c>
      <c r="D92" s="35" t="s">
        <v>872</v>
      </c>
      <c r="E92" t="str">
        <f>VLOOKUP(C92,'Runner information'!$B$3:$I$581,2,0)</f>
        <v>DIAZ DE CERIO RIPALDA</v>
      </c>
      <c r="F92" s="22" t="str">
        <f>VLOOKUP(C92,'Runner information'!$B$3:$J$581,3,0)</f>
        <v>LUIS MANUEL</v>
      </c>
      <c r="G92" s="1">
        <f>VLOOKUP(C92,'Runner information'!$B$3:$K$581,4,0)</f>
        <v>69</v>
      </c>
      <c r="H92" t="str">
        <f>VLOOKUP(C92,'Runner information'!$B$3:$K$581,5,0)</f>
        <v>GANA</v>
      </c>
      <c r="I92" t="str">
        <f>VLOOKUP(C92,'Runner information'!$B$3:$K$581,6,0)</f>
        <v>NA-14997</v>
      </c>
    </row>
    <row r="93" spans="2:9" ht="13">
      <c r="B93" s="4">
        <v>86</v>
      </c>
      <c r="C93" s="34">
        <v>169</v>
      </c>
      <c r="D93" s="35" t="s">
        <v>873</v>
      </c>
      <c r="E93" t="str">
        <f>VLOOKUP(C93,'Runner information'!$B$3:$I$581,2,0)</f>
        <v>ALFARO ENCISO</v>
      </c>
      <c r="F93" s="22" t="str">
        <f>VLOOKUP(C93,'Runner information'!$B$3:$J$581,3,0)</f>
        <v>JUAN JOSE</v>
      </c>
      <c r="G93" s="1">
        <f>VLOOKUP(C93,'Runner information'!$B$3:$K$581,4,0)</f>
        <v>77</v>
      </c>
      <c r="H93" t="str">
        <f>VLOOKUP(C93,'Runner information'!$B$3:$K$581,5,0)</f>
        <v>C.D. Cantera</v>
      </c>
      <c r="I93" t="str">
        <f>VLOOKUP(C93,'Runner information'!$B$3:$K$581,6,0)</f>
        <v>NA-1182</v>
      </c>
    </row>
    <row r="94" spans="2:9" ht="13">
      <c r="B94" s="4">
        <v>87</v>
      </c>
      <c r="C94" s="34">
        <v>142</v>
      </c>
      <c r="D94" s="35" t="s">
        <v>874</v>
      </c>
      <c r="E94" t="str">
        <f>VLOOKUP(C94,'Runner information'!$B$3:$I$581,2,0)</f>
        <v>LOPEZ MARTINEZ</v>
      </c>
      <c r="F94" s="22" t="str">
        <f>VLOOKUP(C94,'Runner information'!$B$3:$J$581,3,0)</f>
        <v>LUIS</v>
      </c>
      <c r="G94" s="1">
        <f>VLOOKUP(C94,'Runner information'!$B$3:$K$581,4,0)</f>
        <v>68</v>
      </c>
      <c r="H94" t="str">
        <f>VLOOKUP(C94,'Runner information'!$B$3:$K$581,5,0)</f>
        <v>At. Lodosa</v>
      </c>
      <c r="I94" t="str">
        <f>VLOOKUP(C94,'Runner information'!$B$3:$K$581,6,0)</f>
        <v>NA-1328</v>
      </c>
    </row>
    <row r="95" spans="2:9" ht="13">
      <c r="B95" s="4">
        <v>88</v>
      </c>
      <c r="C95" s="34">
        <v>43</v>
      </c>
      <c r="D95" s="35" t="s">
        <v>875</v>
      </c>
      <c r="E95" t="str">
        <f>VLOOKUP(C95,'Runner information'!$B$3:$I$581,2,0)</f>
        <v>SEBASTIAN BUSTAMANTE</v>
      </c>
      <c r="F95" s="22" t="str">
        <f>VLOOKUP(C95,'Runner information'!$B$3:$J$581,3,0)</f>
        <v>ERIK</v>
      </c>
      <c r="G95" s="1">
        <f>VLOOKUP(C95,'Runner information'!$B$3:$K$581,4,0)</f>
        <v>88</v>
      </c>
      <c r="H95" t="str">
        <f>VLOOKUP(C95,'Runner information'!$B$3:$K$581,5,0)</f>
        <v>CAD Tafalla</v>
      </c>
      <c r="I95" t="str">
        <f>VLOOKUP(C95,'Runner information'!$B$3:$K$581,6,0)</f>
        <v>NA-1370</v>
      </c>
    </row>
    <row r="96" spans="2:9" ht="13">
      <c r="B96" s="4">
        <v>89</v>
      </c>
      <c r="C96" s="34">
        <v>203</v>
      </c>
      <c r="D96" s="35" t="s">
        <v>876</v>
      </c>
      <c r="E96" t="str">
        <f>VLOOKUP(C96,'Runner information'!$B$3:$I$581,2,0)</f>
        <v>ELIZALDE AMATRIAIN</v>
      </c>
      <c r="F96" s="22" t="str">
        <f>VLOOKUP(C96,'Runner information'!$B$3:$J$581,3,0)</f>
        <v>OSCAR</v>
      </c>
      <c r="G96" s="1">
        <f>VLOOKUP(C96,'Runner information'!$B$3:$K$581,4,0)</f>
        <v>79</v>
      </c>
      <c r="H96" t="str">
        <f>VLOOKUP(C96,'Runner information'!$B$3:$K$581,5,0)</f>
        <v>Hiru-Herri</v>
      </c>
      <c r="I96" t="str">
        <f>VLOOKUP(C96,'Runner information'!$B$3:$K$581,6,0)</f>
        <v>NA-1350</v>
      </c>
    </row>
    <row r="97" spans="2:9" ht="13">
      <c r="B97" s="4">
        <v>90</v>
      </c>
      <c r="C97" s="34">
        <v>75</v>
      </c>
      <c r="D97" s="35" t="s">
        <v>877</v>
      </c>
      <c r="E97" t="str">
        <f>VLOOKUP(C97,'Runner information'!$B$3:$I$581,2,0)</f>
        <v>AGUIRRE ORTEGA</v>
      </c>
      <c r="F97" s="22" t="str">
        <f>VLOOKUP(C97,'Runner information'!$B$3:$J$581,3,0)</f>
        <v>JAVIER</v>
      </c>
      <c r="G97" s="1">
        <f>VLOOKUP(C97,'Runner information'!$B$3:$K$581,4,0)</f>
        <v>85</v>
      </c>
      <c r="H97" t="str">
        <f>VLOOKUP(C97,'Runner information'!$B$3:$K$581,5,0)</f>
        <v>Ribera At.</v>
      </c>
      <c r="I97" t="str">
        <f>VLOOKUP(C97,'Runner information'!$B$3:$K$581,6,0)</f>
        <v>NA-15131</v>
      </c>
    </row>
    <row r="98" spans="2:9" ht="13">
      <c r="B98" s="4">
        <v>91</v>
      </c>
      <c r="C98" s="34">
        <v>184</v>
      </c>
      <c r="D98" s="35" t="s">
        <v>878</v>
      </c>
      <c r="E98" t="str">
        <f>VLOOKUP(C98,'Runner information'!$B$3:$I$581,2,0)</f>
        <v>DEAN VIDARTE</v>
      </c>
      <c r="F98" s="22" t="str">
        <f>VLOOKUP(C98,'Runner information'!$B$3:$J$581,3,0)</f>
        <v>FERNANDO</v>
      </c>
      <c r="G98" s="1">
        <f>VLOOKUP(C98,'Runner information'!$B$3:$K$581,4,0)</f>
        <v>72</v>
      </c>
      <c r="H98" t="str">
        <f>VLOOKUP(C98,'Runner information'!$B$3:$K$581,5,0)</f>
        <v>CAD Tafalla</v>
      </c>
      <c r="I98" t="str">
        <f>VLOOKUP(C98,'Runner information'!$B$3:$K$581,6,0)</f>
        <v>NA-1208</v>
      </c>
    </row>
    <row r="99" spans="2:9" ht="13">
      <c r="B99" s="4">
        <v>92</v>
      </c>
      <c r="C99" s="34">
        <v>361</v>
      </c>
      <c r="D99" s="35" t="s">
        <v>881</v>
      </c>
      <c r="E99" t="str">
        <f>VLOOKUP(C99,'Runner information'!$B$3:$I$581,2,0)</f>
        <v>EZPELETA BAIGORRITEGUI</v>
      </c>
      <c r="F99" s="22" t="str">
        <f>VLOOKUP(C99,'Runner information'!$B$3:$J$581,3,0)</f>
        <v>BEÑAT</v>
      </c>
      <c r="G99" s="1">
        <f>VLOOKUP(C99,'Runner information'!$B$3:$K$581,4,0)</f>
        <v>97</v>
      </c>
      <c r="H99" t="str">
        <f>VLOOKUP(C99,'Runner information'!$B$3:$K$581,5,0)</f>
        <v>Ardoi</v>
      </c>
      <c r="I99" t="str">
        <f>VLOOKUP(C99,'Runner information'!$B$3:$K$581,6,0)</f>
        <v>NA-14806</v>
      </c>
    </row>
    <row r="100" spans="2:9" ht="13">
      <c r="B100" s="4">
        <v>93</v>
      </c>
      <c r="C100" s="34">
        <v>375</v>
      </c>
      <c r="D100" s="35" t="s">
        <v>882</v>
      </c>
      <c r="E100" t="str">
        <f>VLOOKUP(C100,'Runner information'!$B$3:$I$581,2,0)</f>
        <v>BUSTO DIAZ</v>
      </c>
      <c r="F100" s="22" t="str">
        <f>VLOOKUP(C100,'Runner information'!$B$3:$J$581,3,0)</f>
        <v>MIKEL</v>
      </c>
      <c r="G100" s="1">
        <f>VLOOKUP(C100,'Runner information'!$B$3:$K$581,4,0)</f>
        <v>98</v>
      </c>
      <c r="H100" t="str">
        <f>VLOOKUP(C100,'Runner information'!$B$3:$K$581,5,0)</f>
        <v>Grupompleo PAT</v>
      </c>
      <c r="I100" t="str">
        <f>VLOOKUP(C100,'Runner information'!$B$3:$K$581,6,0)</f>
        <v>NA-15258</v>
      </c>
    </row>
    <row r="101" spans="2:9" ht="13">
      <c r="B101" s="4">
        <v>94</v>
      </c>
      <c r="C101" s="34">
        <v>196</v>
      </c>
      <c r="D101" s="35" t="s">
        <v>883</v>
      </c>
      <c r="E101" t="str">
        <f>VLOOKUP(C101,'Runner information'!$B$3:$I$581,2,0)</f>
        <v>SANCHA ARMENDARIZ</v>
      </c>
      <c r="F101" s="22" t="str">
        <f>VLOOKUP(C101,'Runner information'!$B$3:$J$581,3,0)</f>
        <v>FERNANDO</v>
      </c>
      <c r="G101" s="1">
        <f>VLOOKUP(C101,'Runner information'!$B$3:$K$581,4,0)</f>
        <v>69</v>
      </c>
      <c r="H101" t="str">
        <f>VLOOKUP(C101,'Runner information'!$B$3:$K$581,5,0)</f>
        <v>CAD Tafalla</v>
      </c>
      <c r="I101" t="str">
        <f>VLOOKUP(C101,'Runner information'!$B$3:$K$581,6,0)</f>
        <v>NA-1281</v>
      </c>
    </row>
    <row r="102" spans="2:9" ht="13">
      <c r="B102" s="4">
        <v>95</v>
      </c>
      <c r="C102" s="34">
        <v>137</v>
      </c>
      <c r="D102" s="35" t="s">
        <v>884</v>
      </c>
      <c r="E102" t="str">
        <f>VLOOKUP(C102,'Runner information'!$B$3:$I$581,2,0)</f>
        <v>ARMENDARIZ ROMERO</v>
      </c>
      <c r="F102" s="22" t="str">
        <f>VLOOKUP(C102,'Runner information'!$B$3:$J$581,3,0)</f>
        <v>FCO. JAVIER</v>
      </c>
      <c r="G102" s="1">
        <f>VLOOKUP(C102,'Runner information'!$B$3:$K$581,4,0)</f>
        <v>69</v>
      </c>
      <c r="H102" t="str">
        <f>VLOOKUP(C102,'Runner information'!$B$3:$K$581,5,0)</f>
        <v>At. Lodosa</v>
      </c>
      <c r="I102" t="str">
        <f>VLOOKUP(C102,'Runner information'!$B$3:$K$581,6,0)</f>
        <v>NA-15309</v>
      </c>
    </row>
    <row r="103" spans="2:9" ht="13">
      <c r="B103" s="4">
        <v>96</v>
      </c>
      <c r="C103" s="34">
        <v>145</v>
      </c>
      <c r="D103" s="35" t="s">
        <v>885</v>
      </c>
      <c r="E103" t="str">
        <f>VLOOKUP(C103,'Runner information'!$B$3:$I$581,2,0)</f>
        <v>CARRILLO ARRARAS</v>
      </c>
      <c r="F103" s="22" t="str">
        <f>VLOOKUP(C103,'Runner information'!$B$3:$J$581,3,0)</f>
        <v>PEIO MIRENA</v>
      </c>
      <c r="G103" s="1">
        <f>VLOOKUP(C103,'Runner information'!$B$3:$K$581,4,0)</f>
        <v>69</v>
      </c>
      <c r="H103" t="str">
        <f>VLOOKUP(C103,'Runner information'!$B$3:$K$581,5,0)</f>
        <v>Beste Iruña</v>
      </c>
      <c r="I103" t="str">
        <f>VLOOKUP(C103,'Runner information'!$B$3:$K$581,6,0)</f>
        <v>NA-15120</v>
      </c>
    </row>
    <row r="104" spans="2:9" ht="13">
      <c r="B104" s="4">
        <v>97</v>
      </c>
      <c r="C104" s="34">
        <v>55</v>
      </c>
      <c r="D104" s="35" t="s">
        <v>886</v>
      </c>
      <c r="E104" t="str">
        <f>VLOOKUP(C104,'Runner information'!$B$3:$I$581,2,0)</f>
        <v>ORRADRE LANDER</v>
      </c>
      <c r="F104" s="22" t="str">
        <f>VLOOKUP(C104,'Runner information'!$B$3:$J$581,3,0)</f>
        <v>IVAN</v>
      </c>
      <c r="G104" s="1">
        <f>VLOOKUP(C104,'Runner information'!$B$3:$K$581,4,0)</f>
        <v>84</v>
      </c>
      <c r="H104" t="str">
        <f>VLOOKUP(C104,'Runner information'!$B$3:$K$581,5,0)</f>
        <v>Hiru-Herri</v>
      </c>
      <c r="I104" t="str">
        <f>VLOOKUP(C104,'Runner information'!$B$3:$K$581,6,0)</f>
        <v>NA-1352</v>
      </c>
    </row>
    <row r="105" spans="2:9" ht="13">
      <c r="B105" s="4">
        <v>98</v>
      </c>
      <c r="C105" s="34">
        <v>365</v>
      </c>
      <c r="D105" s="35" t="s">
        <v>887</v>
      </c>
      <c r="E105" t="str">
        <f>VLOOKUP(C105,'Runner information'!$B$3:$I$581,2,0)</f>
        <v>OJEDA TELLETXEA</v>
      </c>
      <c r="F105" s="22" t="str">
        <f>VLOOKUP(C105,'Runner information'!$B$3:$J$581,3,0)</f>
        <v>PEIO</v>
      </c>
      <c r="G105" s="1">
        <f>VLOOKUP(C105,'Runner information'!$B$3:$K$581,4,0)</f>
        <v>97</v>
      </c>
      <c r="H105" t="str">
        <f>VLOOKUP(C105,'Runner information'!$B$3:$K$581,5,0)</f>
        <v>Ardoi</v>
      </c>
      <c r="I105" t="str">
        <f>VLOOKUP(C105,'Runner information'!$B$3:$K$581,6,0)</f>
        <v>NA-15168</v>
      </c>
    </row>
    <row r="106" spans="2:9" ht="13">
      <c r="B106" s="4">
        <v>99</v>
      </c>
      <c r="C106" s="34">
        <v>126</v>
      </c>
      <c r="D106" s="35" t="s">
        <v>887</v>
      </c>
      <c r="E106" t="str">
        <f>VLOOKUP(C106,'Runner information'!$B$3:$I$581,2,0)</f>
        <v>EZPELETA OTAMENDI</v>
      </c>
      <c r="F106" s="22" t="str">
        <f>VLOOKUP(C106,'Runner information'!$B$3:$J$581,3,0)</f>
        <v>PEIO</v>
      </c>
      <c r="G106" s="1">
        <f>VLOOKUP(C106,'Runner information'!$B$3:$K$581,4,0)</f>
        <v>65</v>
      </c>
      <c r="H106" t="str">
        <f>VLOOKUP(C106,'Runner information'!$B$3:$K$581,5,0)</f>
        <v>Ardoi</v>
      </c>
      <c r="I106" t="str">
        <f>VLOOKUP(C106,'Runner information'!$B$3:$K$581,6,0)</f>
        <v>NA-13741</v>
      </c>
    </row>
    <row r="107" spans="2:9" ht="13">
      <c r="B107" s="4">
        <v>100</v>
      </c>
      <c r="C107" s="34">
        <v>129</v>
      </c>
      <c r="D107" s="35" t="s">
        <v>888</v>
      </c>
      <c r="E107" t="str">
        <f>VLOOKUP(C107,'Runner information'!$B$3:$I$581,2,0)</f>
        <v>LIZ SIRVENT</v>
      </c>
      <c r="F107" s="22" t="str">
        <f>VLOOKUP(C107,'Runner information'!$B$3:$J$581,3,0)</f>
        <v>SERGIO</v>
      </c>
      <c r="G107" s="1">
        <f>VLOOKUP(C107,'Runner information'!$B$3:$K$581,4,0)</f>
        <v>68</v>
      </c>
      <c r="H107" t="str">
        <f>VLOOKUP(C107,'Runner information'!$B$3:$K$581,5,0)</f>
        <v>Ardoi</v>
      </c>
      <c r="I107" t="str">
        <f>VLOOKUP(C107,'Runner information'!$B$3:$K$581,6,0)</f>
        <v>NA-14926</v>
      </c>
    </row>
    <row r="108" spans="2:9" ht="13">
      <c r="B108" s="4">
        <v>101</v>
      </c>
      <c r="C108" s="34">
        <v>21</v>
      </c>
      <c r="D108" s="35" t="s">
        <v>889</v>
      </c>
      <c r="E108" t="str">
        <f>VLOOKUP(C108,'Runner information'!$B$3:$I$581,2,0)</f>
        <v>MOLINET LOPEZ</v>
      </c>
      <c r="F108" s="22" t="str">
        <f>VLOOKUP(C108,'Runner information'!$B$3:$J$581,3,0)</f>
        <v>OSEL</v>
      </c>
      <c r="G108" s="1">
        <f>VLOOKUP(C108,'Runner information'!$B$3:$K$581,4,0)</f>
        <v>90</v>
      </c>
      <c r="H108" t="str">
        <f>VLOOKUP(C108,'Runner information'!$B$3:$K$581,5,0)</f>
        <v>At. Lodosa</v>
      </c>
      <c r="I108" t="str">
        <f>VLOOKUP(C108,'Runner information'!$B$3:$K$581,6,0)</f>
        <v>NA-1356</v>
      </c>
    </row>
    <row r="109" spans="2:9" ht="13">
      <c r="B109" s="4">
        <v>102</v>
      </c>
      <c r="C109" s="34">
        <v>20</v>
      </c>
      <c r="D109" s="35" t="s">
        <v>890</v>
      </c>
      <c r="E109" t="str">
        <f>VLOOKUP(C109,'Runner information'!$B$3:$I$581,2,0)</f>
        <v>MARZO SAN JUAN</v>
      </c>
      <c r="F109" s="22" t="str">
        <f>VLOOKUP(C109,'Runner information'!$B$3:$J$581,3,0)</f>
        <v>JAVIER</v>
      </c>
      <c r="G109" s="1">
        <f>VLOOKUP(C109,'Runner information'!$B$3:$K$581,4,0)</f>
        <v>93</v>
      </c>
      <c r="H109" t="str">
        <f>VLOOKUP(C109,'Runner information'!$B$3:$K$581,5,0)</f>
        <v>At. Lodosa</v>
      </c>
      <c r="I109" t="str">
        <f>VLOOKUP(C109,'Runner information'!$B$3:$K$581,6,0)</f>
        <v>NA-15350</v>
      </c>
    </row>
    <row r="110" spans="2:9" ht="13">
      <c r="B110" s="4">
        <v>103</v>
      </c>
      <c r="C110" s="34">
        <v>371</v>
      </c>
      <c r="D110" s="35" t="s">
        <v>891</v>
      </c>
      <c r="E110" t="str">
        <f>VLOOKUP(C110,'Runner information'!$B$3:$I$581,2,0)</f>
        <v>PEREZ MEDINA</v>
      </c>
      <c r="F110" s="22" t="str">
        <f>VLOOKUP(C110,'Runner information'!$B$3:$J$581,3,0)</f>
        <v>MANUEL</v>
      </c>
      <c r="G110" s="1">
        <f>VLOOKUP(C110,'Runner information'!$B$3:$K$581,4,0)</f>
        <v>98</v>
      </c>
      <c r="H110" t="str">
        <f>VLOOKUP(C110,'Runner information'!$B$3:$K$581,5,0)</f>
        <v>Hiru-Herri</v>
      </c>
      <c r="I110" t="str">
        <f>VLOOKUP(C110,'Runner information'!$B$3:$K$581,6,0)</f>
        <v>NA-15347</v>
      </c>
    </row>
    <row r="111" spans="2:9" ht="13">
      <c r="B111" s="4">
        <v>104</v>
      </c>
      <c r="C111" s="34">
        <v>160</v>
      </c>
      <c r="D111" s="35" t="s">
        <v>893</v>
      </c>
      <c r="E111" t="str">
        <f>VLOOKUP(C111,'Runner information'!$B$3:$I$581,2,0)</f>
        <v>MUNIAIN IRURITA</v>
      </c>
      <c r="F111" s="22" t="str">
        <f>VLOOKUP(C111,'Runner information'!$B$3:$J$581,3,0)</f>
        <v>ADOLFO</v>
      </c>
      <c r="G111" s="1">
        <f>VLOOKUP(C111,'Runner information'!$B$3:$K$581,4,0)</f>
        <v>72</v>
      </c>
      <c r="H111" t="str">
        <f>VLOOKUP(C111,'Runner information'!$B$3:$K$581,5,0)</f>
        <v>Beste Iruña</v>
      </c>
      <c r="I111" t="str">
        <f>VLOOKUP(C111,'Runner information'!$B$3:$K$581,6,0)</f>
        <v>NA-12045</v>
      </c>
    </row>
    <row r="112" spans="2:9" ht="13">
      <c r="B112" s="4">
        <v>105</v>
      </c>
      <c r="C112" s="34">
        <v>171</v>
      </c>
      <c r="D112" s="35" t="s">
        <v>894</v>
      </c>
      <c r="E112" t="str">
        <f>VLOOKUP(C112,'Runner information'!$B$3:$I$581,2,0)</f>
        <v>DIAZ INAC</v>
      </c>
      <c r="F112" s="22" t="str">
        <f>VLOOKUP(C112,'Runner information'!$B$3:$J$581,3,0)</f>
        <v>CARLOS</v>
      </c>
      <c r="G112" s="1">
        <f>VLOOKUP(C112,'Runner information'!$B$3:$K$581,4,0)</f>
        <v>67</v>
      </c>
      <c r="H112" t="str">
        <f>VLOOKUP(C112,'Runner information'!$B$3:$K$581,5,0)</f>
        <v>C.D.Cantera</v>
      </c>
      <c r="I112" t="str">
        <f>VLOOKUP(C112,'Runner information'!$B$3:$K$581,6,0)</f>
        <v>NA-1122</v>
      </c>
    </row>
    <row r="113" spans="2:9" ht="13">
      <c r="B113" s="4">
        <v>106</v>
      </c>
      <c r="C113" s="34">
        <v>173</v>
      </c>
      <c r="D113" s="35" t="s">
        <v>895</v>
      </c>
      <c r="E113" t="str">
        <f>VLOOKUP(C113,'Runner information'!$B$3:$I$581,2,0)</f>
        <v>OCHOA ANTON</v>
      </c>
      <c r="F113" s="22" t="str">
        <f>VLOOKUP(C113,'Runner information'!$B$3:$J$581,3,0)</f>
        <v>JOSE ANGEL</v>
      </c>
      <c r="G113" s="1">
        <f>VLOOKUP(C113,'Runner information'!$B$3:$K$581,4,0)</f>
        <v>76</v>
      </c>
      <c r="H113" t="str">
        <f>VLOOKUP(C113,'Runner information'!$B$3:$K$581,5,0)</f>
        <v>C.D. Cantera</v>
      </c>
      <c r="I113" t="str">
        <f>VLOOKUP(C113,'Runner information'!$B$3:$K$581,6,0)</f>
        <v>NA-1288</v>
      </c>
    </row>
    <row r="114" spans="2:9" ht="13">
      <c r="B114" s="4">
        <v>107</v>
      </c>
      <c r="C114" s="34">
        <v>175</v>
      </c>
      <c r="D114" s="35" t="s">
        <v>892</v>
      </c>
      <c r="E114" t="str">
        <f>VLOOKUP(C114,'Runner information'!$B$3:$I$581,2,0)</f>
        <v>SORIA HOCHICOA</v>
      </c>
      <c r="F114" s="22" t="str">
        <f>VLOOKUP(C114,'Runner information'!$B$3:$J$581,3,0)</f>
        <v>JUAN MANUEL</v>
      </c>
      <c r="G114" s="1">
        <f>VLOOKUP(C114,'Runner information'!$B$3:$K$581,4,0)</f>
        <v>80</v>
      </c>
      <c r="H114" t="str">
        <f>VLOOKUP(C114,'Runner information'!$B$3:$K$581,5,0)</f>
        <v>C.D. Cantera</v>
      </c>
      <c r="I114" t="str">
        <f>VLOOKUP(C114,'Runner information'!$B$3:$K$581,6,0)</f>
        <v>NA-1359</v>
      </c>
    </row>
    <row r="115" spans="2:9" ht="13">
      <c r="B115" s="4"/>
      <c r="C115" s="34"/>
      <c r="D115" s="35"/>
    </row>
    <row r="116" spans="2:9" ht="13">
      <c r="B116" s="4"/>
      <c r="C116" s="34"/>
      <c r="D116" s="35"/>
    </row>
    <row r="117" spans="2:9" ht="13">
      <c r="B117" s="4"/>
      <c r="C117" s="34"/>
      <c r="D117" s="35"/>
    </row>
    <row r="118" spans="2:9" ht="13">
      <c r="B118" s="4"/>
    </row>
  </sheetData>
  <autoFilter ref="A7:J7">
    <sortState ref="A8:K102">
      <sortCondition ref="B7"/>
    </sortState>
  </autoFilter>
  <mergeCells count="3">
    <mergeCell ref="A2:I2"/>
    <mergeCell ref="A3:I3"/>
    <mergeCell ref="D5:E5"/>
  </mergeCells>
  <conditionalFormatting sqref="C4:C5">
    <cfRule type="duplicateValues" dxfId="39" priority="1"/>
  </conditionalFormatting>
  <conditionalFormatting sqref="C4:C65528">
    <cfRule type="duplicateValues" dxfId="38" priority="17"/>
  </conditionalFormatting>
  <pageMargins left="0.31496062992125984" right="0.31496062992125984" top="0.55118110236220474" bottom="0.55118110236220474" header="0.31496062992125984" footer="0.31496062992125984"/>
  <headerFooter>
    <oddFooter>&amp;L&amp;D&amp;C&amp;P&amp;R&amp;T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60"/>
  <sheetViews>
    <sheetView topLeftCell="A140" workbookViewId="0">
      <selection activeCell="G7" sqref="G7"/>
    </sheetView>
  </sheetViews>
  <sheetFormatPr baseColWidth="10" defaultRowHeight="14" x14ac:dyDescent="0"/>
  <cols>
    <col min="1" max="1" width="9.5" style="25" customWidth="1"/>
    <col min="2" max="2" width="8.83203125" style="25" customWidth="1"/>
    <col min="3" max="3" width="8.33203125" style="25" customWidth="1"/>
    <col min="4" max="4" width="26.33203125" style="25" customWidth="1"/>
    <col min="5" max="5" width="12.33203125" style="25" customWidth="1"/>
    <col min="6" max="6" width="5" style="25" customWidth="1"/>
    <col min="7" max="7" width="16" style="25" customWidth="1"/>
    <col min="8" max="8" width="34" style="25" customWidth="1"/>
    <col min="9" max="9" width="6" style="25" customWidth="1"/>
    <col min="10" max="16384" width="10.83203125" style="25"/>
  </cols>
  <sheetData>
    <row r="1" spans="1:9" ht="40.5" customHeight="1"/>
    <row r="2" spans="1:9" ht="28">
      <c r="A2" s="94" t="s">
        <v>28</v>
      </c>
      <c r="B2" s="94"/>
      <c r="C2" s="94"/>
      <c r="D2" s="94"/>
      <c r="E2" s="94"/>
      <c r="F2" s="94"/>
      <c r="G2" s="94"/>
      <c r="H2" s="94"/>
      <c r="I2" s="94"/>
    </row>
    <row r="3" spans="1:9" ht="15">
      <c r="A3" s="92" t="s">
        <v>785</v>
      </c>
      <c r="B3" s="92"/>
      <c r="C3" s="92"/>
      <c r="D3" s="92"/>
      <c r="E3" s="92"/>
      <c r="F3" s="92"/>
      <c r="G3" s="92"/>
      <c r="H3" s="92"/>
      <c r="I3" s="92"/>
    </row>
    <row r="4" spans="1:9">
      <c r="A4"/>
      <c r="B4" s="6"/>
      <c r="C4" s="6"/>
      <c r="D4"/>
      <c r="E4"/>
      <c r="F4" s="22"/>
      <c r="G4" s="1"/>
      <c r="H4"/>
      <c r="I4"/>
    </row>
    <row r="5" spans="1:9" ht="17">
      <c r="A5" s="8"/>
      <c r="B5" s="19" t="s">
        <v>0</v>
      </c>
      <c r="C5" s="8"/>
      <c r="D5" s="36" t="s">
        <v>29</v>
      </c>
      <c r="E5" s="36"/>
      <c r="F5" s="21"/>
      <c r="G5" s="20"/>
      <c r="H5" s="8"/>
      <c r="I5" s="8"/>
    </row>
    <row r="6" spans="1:9" ht="11.25" customHeight="1">
      <c r="A6" s="8"/>
      <c r="B6" s="19"/>
      <c r="C6" s="8"/>
      <c r="D6" s="36"/>
      <c r="E6" s="36"/>
      <c r="F6" s="21"/>
      <c r="G6" s="20"/>
      <c r="H6" s="8"/>
      <c r="I6" s="8"/>
    </row>
    <row r="7" spans="1:9" ht="17">
      <c r="A7" s="8"/>
      <c r="B7" s="19"/>
      <c r="C7" s="8"/>
      <c r="D7" s="31" t="s">
        <v>25</v>
      </c>
      <c r="E7" s="32" t="s">
        <v>27</v>
      </c>
      <c r="F7" s="21"/>
      <c r="G7" s="20"/>
      <c r="H7" s="8"/>
      <c r="I7" s="8"/>
    </row>
    <row r="8" spans="1:9" ht="17">
      <c r="A8" s="8"/>
      <c r="B8" s="19"/>
      <c r="C8" s="90" t="s">
        <v>934</v>
      </c>
      <c r="D8" s="36" t="str">
        <f>B19</f>
        <v>Grupompleo PAT</v>
      </c>
      <c r="E8" s="36">
        <f>I26</f>
        <v>17</v>
      </c>
      <c r="F8" s="21"/>
      <c r="G8" s="20"/>
      <c r="H8" s="8"/>
      <c r="I8" s="8"/>
    </row>
    <row r="9" spans="1:9" ht="17">
      <c r="A9" s="8"/>
      <c r="B9" s="19"/>
      <c r="C9" s="90" t="s">
        <v>935</v>
      </c>
      <c r="D9" s="36" t="str">
        <f>B28</f>
        <v>Ardoi</v>
      </c>
      <c r="E9" s="36">
        <f>I35</f>
        <v>41</v>
      </c>
      <c r="F9" s="21"/>
      <c r="G9" s="20"/>
      <c r="H9" s="8"/>
      <c r="I9" s="8"/>
    </row>
    <row r="10" spans="1:9" ht="17">
      <c r="A10" s="8"/>
      <c r="B10" s="19"/>
      <c r="C10" s="90" t="s">
        <v>936</v>
      </c>
      <c r="D10" s="36" t="str">
        <f>B37</f>
        <v>Hiru-Herri</v>
      </c>
      <c r="E10" s="36">
        <f>I44</f>
        <v>45</v>
      </c>
      <c r="F10" s="21"/>
      <c r="G10" s="20"/>
      <c r="H10" s="8"/>
      <c r="I10" s="8"/>
    </row>
    <row r="11" spans="1:9" ht="17">
      <c r="A11" s="8"/>
      <c r="B11" s="19"/>
      <c r="C11" s="90" t="s">
        <v>937</v>
      </c>
      <c r="D11" s="36" t="str">
        <f>B46</f>
        <v>Ribera At.</v>
      </c>
      <c r="E11" s="36">
        <f>I53</f>
        <v>54</v>
      </c>
      <c r="F11" s="21"/>
      <c r="G11" s="20"/>
      <c r="H11" s="8"/>
      <c r="I11" s="8"/>
    </row>
    <row r="12" spans="1:9" ht="17">
      <c r="A12" s="8"/>
      <c r="B12" s="19"/>
      <c r="C12" s="90" t="s">
        <v>938</v>
      </c>
      <c r="D12" s="36" t="str">
        <f>B55</f>
        <v>Beste Iruña</v>
      </c>
      <c r="E12" s="36">
        <f>I62</f>
        <v>91</v>
      </c>
      <c r="F12" s="21"/>
      <c r="G12" s="20"/>
      <c r="H12" s="8"/>
      <c r="I12" s="8"/>
    </row>
    <row r="13" spans="1:9" ht="17">
      <c r="A13" s="8"/>
      <c r="B13" s="19"/>
      <c r="C13" s="90" t="s">
        <v>939</v>
      </c>
      <c r="D13" s="36" t="str">
        <f>B64</f>
        <v>C.A.Iranzu</v>
      </c>
      <c r="E13" s="36">
        <f>I71</f>
        <v>128</v>
      </c>
      <c r="F13" s="21"/>
      <c r="G13" s="20"/>
      <c r="H13" s="8"/>
      <c r="I13" s="8"/>
    </row>
    <row r="14" spans="1:9" ht="17">
      <c r="A14" s="8"/>
      <c r="B14" s="19"/>
      <c r="C14" s="90" t="s">
        <v>940</v>
      </c>
      <c r="D14" s="36" t="str">
        <f>B73</f>
        <v>At. Lodosa</v>
      </c>
      <c r="E14" s="36">
        <f>I80</f>
        <v>148</v>
      </c>
      <c r="F14" s="21"/>
      <c r="G14" s="20"/>
      <c r="H14" s="8"/>
      <c r="I14" s="8"/>
    </row>
    <row r="15" spans="1:9" ht="17">
      <c r="A15" s="8"/>
      <c r="B15" s="19"/>
      <c r="C15" s="90" t="s">
        <v>941</v>
      </c>
      <c r="D15" s="36" t="str">
        <f>B82</f>
        <v>CAD Tafalla</v>
      </c>
      <c r="E15" s="36">
        <f>I89</f>
        <v>157</v>
      </c>
      <c r="F15" s="21"/>
      <c r="G15" s="20"/>
      <c r="H15" s="8"/>
      <c r="I15" s="8"/>
    </row>
    <row r="16" spans="1:9" ht="17">
      <c r="A16" s="8"/>
      <c r="B16" s="19"/>
      <c r="C16" s="90" t="s">
        <v>942</v>
      </c>
      <c r="D16" s="36" t="str">
        <f>+B92</f>
        <v>C.D. Cantera</v>
      </c>
      <c r="E16" s="36">
        <f>+I99</f>
        <v>184</v>
      </c>
      <c r="F16" s="21"/>
      <c r="G16" s="20"/>
      <c r="H16" s="8"/>
      <c r="I16" s="8"/>
    </row>
    <row r="17" spans="1:9" ht="17">
      <c r="A17" s="8"/>
      <c r="B17" s="19"/>
      <c r="C17" s="8"/>
      <c r="D17" s="36"/>
      <c r="E17" s="36"/>
      <c r="F17" s="21"/>
      <c r="G17" s="20"/>
      <c r="H17" s="8"/>
      <c r="I17" s="8"/>
    </row>
    <row r="18" spans="1:9" ht="11.25" customHeight="1">
      <c r="A18" s="8"/>
      <c r="B18" s="19"/>
      <c r="C18" s="8"/>
      <c r="D18" s="36"/>
      <c r="E18" s="36"/>
      <c r="F18" s="21"/>
      <c r="G18" s="20"/>
      <c r="H18" s="8"/>
      <c r="I18" s="8"/>
    </row>
    <row r="19" spans="1:9" ht="15">
      <c r="A19" s="26" t="s">
        <v>17</v>
      </c>
      <c r="B19" s="27" t="str">
        <f>G22</f>
        <v>Grupompleo PAT</v>
      </c>
      <c r="E19" s="28" t="s">
        <v>18</v>
      </c>
      <c r="F19" s="29"/>
    </row>
    <row r="20" spans="1:9">
      <c r="A20" s="30"/>
    </row>
    <row r="21" spans="1:9">
      <c r="A21" s="31" t="s">
        <v>19</v>
      </c>
      <c r="B21" s="31" t="s">
        <v>21</v>
      </c>
      <c r="C21" s="31" t="s">
        <v>20</v>
      </c>
      <c r="D21" s="32" t="s">
        <v>22</v>
      </c>
      <c r="E21" s="31" t="s">
        <v>23</v>
      </c>
      <c r="F21" s="31" t="s">
        <v>24</v>
      </c>
      <c r="G21" s="31" t="s">
        <v>25</v>
      </c>
      <c r="H21" s="31" t="s">
        <v>26</v>
      </c>
      <c r="I21" s="32" t="s">
        <v>27</v>
      </c>
    </row>
    <row r="22" spans="1:9">
      <c r="A22" s="4">
        <v>2</v>
      </c>
      <c r="B22" s="5">
        <v>70</v>
      </c>
      <c r="C22" s="33" t="s">
        <v>789</v>
      </c>
      <c r="D22" s="2" t="s">
        <v>730</v>
      </c>
      <c r="E22" s="22" t="s">
        <v>731</v>
      </c>
      <c r="F22" s="1">
        <v>83</v>
      </c>
      <c r="G22" t="s">
        <v>52</v>
      </c>
      <c r="H22" t="s">
        <v>732</v>
      </c>
      <c r="I22">
        <f>A22</f>
        <v>2</v>
      </c>
    </row>
    <row r="23" spans="1:9">
      <c r="A23" s="4">
        <v>4</v>
      </c>
      <c r="B23" s="5">
        <v>223</v>
      </c>
      <c r="C23" s="33" t="s">
        <v>792</v>
      </c>
      <c r="D23" t="s">
        <v>545</v>
      </c>
      <c r="E23" s="22" t="s">
        <v>546</v>
      </c>
      <c r="F23" s="1">
        <v>77</v>
      </c>
      <c r="G23" t="s">
        <v>52</v>
      </c>
      <c r="H23" t="s">
        <v>547</v>
      </c>
      <c r="I23">
        <f t="shared" ref="I23:I25" si="0">A23</f>
        <v>4</v>
      </c>
    </row>
    <row r="24" spans="1:9">
      <c r="A24" s="4">
        <v>5</v>
      </c>
      <c r="B24" s="5">
        <v>63</v>
      </c>
      <c r="C24" s="33" t="s">
        <v>793</v>
      </c>
      <c r="D24" t="s">
        <v>718</v>
      </c>
      <c r="E24" s="22" t="s">
        <v>628</v>
      </c>
      <c r="F24" s="1">
        <v>87</v>
      </c>
      <c r="G24" t="s">
        <v>52</v>
      </c>
      <c r="H24" t="s">
        <v>719</v>
      </c>
      <c r="I24">
        <f t="shared" si="0"/>
        <v>5</v>
      </c>
    </row>
    <row r="25" spans="1:9">
      <c r="A25" s="40">
        <v>6</v>
      </c>
      <c r="B25" s="45">
        <v>62</v>
      </c>
      <c r="C25" s="46" t="s">
        <v>794</v>
      </c>
      <c r="D25" s="7" t="s">
        <v>715</v>
      </c>
      <c r="E25" s="43" t="s">
        <v>716</v>
      </c>
      <c r="F25" s="44">
        <v>95</v>
      </c>
      <c r="G25" s="7" t="s">
        <v>52</v>
      </c>
      <c r="H25" s="7" t="s">
        <v>717</v>
      </c>
      <c r="I25" s="7">
        <f t="shared" si="0"/>
        <v>6</v>
      </c>
    </row>
    <row r="26" spans="1:9">
      <c r="A26" s="4"/>
      <c r="B26" s="34"/>
      <c r="C26" s="35"/>
      <c r="D26"/>
      <c r="E26" s="22"/>
      <c r="F26" s="1"/>
      <c r="G26"/>
      <c r="H26" s="39" t="s">
        <v>32</v>
      </c>
      <c r="I26" s="38">
        <f>SUM(I22:I25)</f>
        <v>17</v>
      </c>
    </row>
    <row r="28" spans="1:9" ht="15">
      <c r="A28" s="26" t="s">
        <v>17</v>
      </c>
      <c r="B28" s="27" t="str">
        <f>G31</f>
        <v>Ardoi</v>
      </c>
      <c r="E28" s="28" t="s">
        <v>18</v>
      </c>
      <c r="F28" s="29"/>
    </row>
    <row r="29" spans="1:9">
      <c r="A29" s="30"/>
    </row>
    <row r="30" spans="1:9">
      <c r="A30" s="31" t="s">
        <v>19</v>
      </c>
      <c r="B30" s="31" t="s">
        <v>21</v>
      </c>
      <c r="C30" s="31" t="s">
        <v>20</v>
      </c>
      <c r="D30" s="32" t="s">
        <v>22</v>
      </c>
      <c r="E30" s="31" t="s">
        <v>23</v>
      </c>
      <c r="F30" s="31" t="s">
        <v>24</v>
      </c>
      <c r="G30" s="31" t="s">
        <v>25</v>
      </c>
      <c r="H30" s="31" t="s">
        <v>26</v>
      </c>
      <c r="I30" s="32" t="s">
        <v>27</v>
      </c>
    </row>
    <row r="31" spans="1:9">
      <c r="A31" s="4">
        <v>1</v>
      </c>
      <c r="B31" s="5">
        <v>11</v>
      </c>
      <c r="C31" s="33" t="s">
        <v>788</v>
      </c>
      <c r="D31" s="2" t="s">
        <v>596</v>
      </c>
      <c r="E31" s="22" t="s">
        <v>332</v>
      </c>
      <c r="F31" s="1">
        <v>87</v>
      </c>
      <c r="G31" t="s">
        <v>37</v>
      </c>
      <c r="H31" t="s">
        <v>597</v>
      </c>
      <c r="I31">
        <f>A31</f>
        <v>1</v>
      </c>
    </row>
    <row r="32" spans="1:9">
      <c r="A32" s="4">
        <v>11</v>
      </c>
      <c r="B32" s="5">
        <v>14</v>
      </c>
      <c r="C32" s="33" t="s">
        <v>801</v>
      </c>
      <c r="D32" s="2" t="s">
        <v>603</v>
      </c>
      <c r="E32" s="22" t="s">
        <v>69</v>
      </c>
      <c r="F32" s="1">
        <v>93</v>
      </c>
      <c r="G32" t="s">
        <v>37</v>
      </c>
      <c r="H32" t="s">
        <v>604</v>
      </c>
      <c r="I32">
        <f t="shared" ref="I32:I34" si="1">A32</f>
        <v>11</v>
      </c>
    </row>
    <row r="33" spans="1:9">
      <c r="A33" s="4">
        <v>12</v>
      </c>
      <c r="B33" s="5">
        <v>6</v>
      </c>
      <c r="C33" s="33" t="s">
        <v>798</v>
      </c>
      <c r="D33" s="2" t="s">
        <v>584</v>
      </c>
      <c r="E33" s="22" t="s">
        <v>585</v>
      </c>
      <c r="F33" s="1">
        <v>93</v>
      </c>
      <c r="G33" t="s">
        <v>37</v>
      </c>
      <c r="H33" t="s">
        <v>586</v>
      </c>
      <c r="I33">
        <f t="shared" si="1"/>
        <v>12</v>
      </c>
    </row>
    <row r="34" spans="1:9">
      <c r="A34" s="40">
        <v>17</v>
      </c>
      <c r="B34" s="41">
        <v>1</v>
      </c>
      <c r="C34" s="42" t="s">
        <v>806</v>
      </c>
      <c r="D34" s="65" t="s">
        <v>570</v>
      </c>
      <c r="E34" s="43" t="s">
        <v>571</v>
      </c>
      <c r="F34" s="44">
        <v>93</v>
      </c>
      <c r="G34" s="7" t="s">
        <v>37</v>
      </c>
      <c r="H34" s="7" t="s">
        <v>572</v>
      </c>
      <c r="I34" s="7">
        <f t="shared" si="1"/>
        <v>17</v>
      </c>
    </row>
    <row r="35" spans="1:9">
      <c r="A35" s="4"/>
      <c r="B35" s="34"/>
      <c r="C35" s="35"/>
      <c r="D35"/>
      <c r="E35" s="22"/>
      <c r="F35" s="1"/>
      <c r="G35"/>
      <c r="H35" s="39" t="s">
        <v>32</v>
      </c>
      <c r="I35" s="38">
        <f>SUM(I31:I34)</f>
        <v>41</v>
      </c>
    </row>
    <row r="37" spans="1:9" ht="15">
      <c r="A37" s="26" t="s">
        <v>17</v>
      </c>
      <c r="B37" t="str">
        <f>G40</f>
        <v>Hiru-Herri</v>
      </c>
      <c r="E37" s="28" t="s">
        <v>18</v>
      </c>
      <c r="F37" s="29"/>
    </row>
    <row r="38" spans="1:9">
      <c r="A38" s="30"/>
    </row>
    <row r="39" spans="1:9">
      <c r="A39" s="31" t="s">
        <v>19</v>
      </c>
      <c r="B39" s="31" t="s">
        <v>21</v>
      </c>
      <c r="C39" s="31" t="s">
        <v>20</v>
      </c>
      <c r="D39" s="32" t="s">
        <v>22</v>
      </c>
      <c r="E39" s="31" t="s">
        <v>23</v>
      </c>
      <c r="F39" s="31" t="s">
        <v>24</v>
      </c>
      <c r="G39" s="31" t="s">
        <v>25</v>
      </c>
      <c r="H39" s="31" t="s">
        <v>26</v>
      </c>
      <c r="I39" s="32" t="s">
        <v>27</v>
      </c>
    </row>
    <row r="40" spans="1:9">
      <c r="A40" s="4">
        <v>7</v>
      </c>
      <c r="B40" s="5">
        <v>46</v>
      </c>
      <c r="C40" s="33" t="s">
        <v>795</v>
      </c>
      <c r="D40" t="s">
        <v>678</v>
      </c>
      <c r="E40" s="22" t="s">
        <v>679</v>
      </c>
      <c r="F40" s="1">
        <v>83</v>
      </c>
      <c r="G40" t="s">
        <v>41</v>
      </c>
      <c r="H40" t="s">
        <v>680</v>
      </c>
      <c r="I40" s="25">
        <f>A40</f>
        <v>7</v>
      </c>
    </row>
    <row r="41" spans="1:9">
      <c r="A41" s="4">
        <v>9</v>
      </c>
      <c r="B41" s="5">
        <v>220</v>
      </c>
      <c r="C41" s="33" t="s">
        <v>800</v>
      </c>
      <c r="D41" t="s">
        <v>538</v>
      </c>
      <c r="E41" s="22" t="s">
        <v>539</v>
      </c>
      <c r="F41" s="1">
        <v>80</v>
      </c>
      <c r="G41" t="s">
        <v>41</v>
      </c>
      <c r="H41" t="s">
        <v>540</v>
      </c>
      <c r="I41" s="25">
        <f t="shared" ref="I41:I43" si="2">A41</f>
        <v>9</v>
      </c>
    </row>
    <row r="42" spans="1:9">
      <c r="A42" s="4">
        <v>14</v>
      </c>
      <c r="B42" s="5">
        <v>59</v>
      </c>
      <c r="C42" s="33" t="s">
        <v>802</v>
      </c>
      <c r="D42" t="s">
        <v>708</v>
      </c>
      <c r="E42" s="22" t="s">
        <v>709</v>
      </c>
      <c r="F42" s="1">
        <v>84</v>
      </c>
      <c r="G42" t="s">
        <v>41</v>
      </c>
      <c r="H42" t="s">
        <v>710</v>
      </c>
      <c r="I42" s="25">
        <f t="shared" si="2"/>
        <v>14</v>
      </c>
    </row>
    <row r="43" spans="1:9">
      <c r="A43" s="40">
        <v>15</v>
      </c>
      <c r="B43" s="41">
        <v>57</v>
      </c>
      <c r="C43" s="42" t="s">
        <v>803</v>
      </c>
      <c r="D43" s="7" t="s">
        <v>703</v>
      </c>
      <c r="E43" s="43" t="s">
        <v>704</v>
      </c>
      <c r="F43" s="44">
        <v>91</v>
      </c>
      <c r="G43" s="7" t="s">
        <v>41</v>
      </c>
      <c r="H43" s="7" t="s">
        <v>705</v>
      </c>
      <c r="I43" s="64">
        <f t="shared" si="2"/>
        <v>15</v>
      </c>
    </row>
    <row r="44" spans="1:9">
      <c r="A44" s="4"/>
      <c r="B44" s="34"/>
      <c r="C44" s="35"/>
      <c r="D44"/>
      <c r="E44" s="22"/>
      <c r="F44" s="1"/>
      <c r="G44"/>
      <c r="H44" s="39" t="s">
        <v>32</v>
      </c>
      <c r="I44" s="47">
        <f>SUM(I40:I43)</f>
        <v>45</v>
      </c>
    </row>
    <row r="46" spans="1:9" ht="15">
      <c r="A46" s="26" t="s">
        <v>17</v>
      </c>
      <c r="B46" t="str">
        <f>G49</f>
        <v>Ribera At.</v>
      </c>
      <c r="E46" s="28" t="s">
        <v>18</v>
      </c>
      <c r="F46" s="29"/>
    </row>
    <row r="47" spans="1:9">
      <c r="A47" s="30"/>
    </row>
    <row r="48" spans="1:9">
      <c r="A48" s="31" t="s">
        <v>19</v>
      </c>
      <c r="B48" s="31" t="s">
        <v>21</v>
      </c>
      <c r="C48" s="31" t="s">
        <v>20</v>
      </c>
      <c r="D48" s="32" t="s">
        <v>22</v>
      </c>
      <c r="E48" s="31" t="s">
        <v>23</v>
      </c>
      <c r="F48" s="31" t="s">
        <v>24</v>
      </c>
      <c r="G48" s="31" t="s">
        <v>25</v>
      </c>
      <c r="H48" s="31" t="s">
        <v>26</v>
      </c>
      <c r="I48" s="32" t="s">
        <v>27</v>
      </c>
    </row>
    <row r="49" spans="1:9">
      <c r="A49" s="4">
        <v>3</v>
      </c>
      <c r="B49" s="5">
        <v>78</v>
      </c>
      <c r="C49" s="33" t="s">
        <v>791</v>
      </c>
      <c r="D49" t="s">
        <v>751</v>
      </c>
      <c r="E49" s="22" t="s">
        <v>752</v>
      </c>
      <c r="F49" s="1">
        <v>82</v>
      </c>
      <c r="G49" t="s">
        <v>110</v>
      </c>
      <c r="H49" t="s">
        <v>753</v>
      </c>
      <c r="I49" s="25">
        <f>A49</f>
        <v>3</v>
      </c>
    </row>
    <row r="50" spans="1:9">
      <c r="A50" s="4">
        <v>8</v>
      </c>
      <c r="B50" s="5">
        <v>87</v>
      </c>
      <c r="C50" s="33" t="s">
        <v>796</v>
      </c>
      <c r="D50" t="s">
        <v>771</v>
      </c>
      <c r="E50" s="22" t="s">
        <v>772</v>
      </c>
      <c r="F50" s="1">
        <v>92</v>
      </c>
      <c r="G50" t="s">
        <v>110</v>
      </c>
      <c r="H50" t="s">
        <v>773</v>
      </c>
      <c r="I50" s="25">
        <f t="shared" ref="I50:I52" si="3">A50</f>
        <v>8</v>
      </c>
    </row>
    <row r="51" spans="1:9">
      <c r="A51" s="4">
        <v>20</v>
      </c>
      <c r="B51" s="5">
        <v>80</v>
      </c>
      <c r="C51" s="33" t="s">
        <v>809</v>
      </c>
      <c r="D51" t="s">
        <v>756</v>
      </c>
      <c r="E51" s="22" t="s">
        <v>757</v>
      </c>
      <c r="F51" s="1">
        <v>82</v>
      </c>
      <c r="G51" t="s">
        <v>110</v>
      </c>
      <c r="H51" t="s">
        <v>758</v>
      </c>
      <c r="I51" s="25">
        <f t="shared" si="3"/>
        <v>20</v>
      </c>
    </row>
    <row r="52" spans="1:9">
      <c r="A52" s="40">
        <v>23</v>
      </c>
      <c r="B52" s="41">
        <v>379</v>
      </c>
      <c r="C52" s="42" t="s">
        <v>811</v>
      </c>
      <c r="D52" s="7" t="s">
        <v>108</v>
      </c>
      <c r="E52" s="43" t="s">
        <v>109</v>
      </c>
      <c r="F52" s="44">
        <v>97</v>
      </c>
      <c r="G52" s="7" t="s">
        <v>110</v>
      </c>
      <c r="H52" s="7" t="s">
        <v>111</v>
      </c>
      <c r="I52" s="64">
        <f t="shared" si="3"/>
        <v>23</v>
      </c>
    </row>
    <row r="53" spans="1:9">
      <c r="A53" s="4"/>
      <c r="B53" s="34"/>
      <c r="C53" s="35"/>
      <c r="D53"/>
      <c r="E53" s="22"/>
      <c r="F53" s="1"/>
      <c r="G53"/>
      <c r="H53" s="39" t="s">
        <v>32</v>
      </c>
      <c r="I53" s="47">
        <f>SUM(I49:I52)</f>
        <v>54</v>
      </c>
    </row>
    <row r="55" spans="1:9" ht="15">
      <c r="A55" s="26" t="s">
        <v>17</v>
      </c>
      <c r="B55" s="27" t="str">
        <f>G58</f>
        <v>Beste Iruña</v>
      </c>
      <c r="E55" s="28" t="s">
        <v>18</v>
      </c>
      <c r="F55" s="29"/>
    </row>
    <row r="56" spans="1:9">
      <c r="A56" s="30"/>
    </row>
    <row r="57" spans="1:9">
      <c r="A57" s="31" t="s">
        <v>19</v>
      </c>
      <c r="B57" s="31" t="s">
        <v>21</v>
      </c>
      <c r="C57" s="31" t="s">
        <v>20</v>
      </c>
      <c r="D57" s="32" t="s">
        <v>22</v>
      </c>
      <c r="E57" s="31" t="s">
        <v>23</v>
      </c>
      <c r="F57" s="31" t="s">
        <v>24</v>
      </c>
      <c r="G57" s="31" t="s">
        <v>25</v>
      </c>
      <c r="H57" s="31" t="s">
        <v>26</v>
      </c>
      <c r="I57" s="32" t="s">
        <v>27</v>
      </c>
    </row>
    <row r="58" spans="1:9">
      <c r="A58" s="4">
        <v>16</v>
      </c>
      <c r="B58" s="5">
        <v>25</v>
      </c>
      <c r="C58" s="33" t="s">
        <v>804</v>
      </c>
      <c r="D58" t="s">
        <v>630</v>
      </c>
      <c r="E58" s="22" t="s">
        <v>9</v>
      </c>
      <c r="F58" s="1">
        <v>87</v>
      </c>
      <c r="G58" t="s">
        <v>124</v>
      </c>
      <c r="H58" t="s">
        <v>631</v>
      </c>
      <c r="I58" s="25">
        <f>A58</f>
        <v>16</v>
      </c>
    </row>
    <row r="59" spans="1:9">
      <c r="A59" s="4">
        <v>22</v>
      </c>
      <c r="B59" s="34">
        <v>157</v>
      </c>
      <c r="C59" s="35" t="s">
        <v>810</v>
      </c>
      <c r="D59" t="s">
        <v>373</v>
      </c>
      <c r="E59" s="22" t="s">
        <v>374</v>
      </c>
      <c r="F59" s="1">
        <v>78</v>
      </c>
      <c r="G59" t="s">
        <v>124</v>
      </c>
      <c r="H59" t="s">
        <v>375</v>
      </c>
      <c r="I59" s="25">
        <f t="shared" ref="I59:I61" si="4">A59</f>
        <v>22</v>
      </c>
    </row>
    <row r="60" spans="1:9">
      <c r="A60" s="4">
        <v>26</v>
      </c>
      <c r="B60" s="34">
        <v>31</v>
      </c>
      <c r="C60" s="35" t="s">
        <v>814</v>
      </c>
      <c r="D60" t="s">
        <v>643</v>
      </c>
      <c r="E60" s="22" t="s">
        <v>585</v>
      </c>
      <c r="F60" s="1">
        <v>86</v>
      </c>
      <c r="G60" t="s">
        <v>124</v>
      </c>
      <c r="H60" t="s">
        <v>644</v>
      </c>
      <c r="I60" s="25">
        <f t="shared" si="4"/>
        <v>26</v>
      </c>
    </row>
    <row r="61" spans="1:9">
      <c r="A61" s="40">
        <v>27</v>
      </c>
      <c r="B61" s="41">
        <v>164</v>
      </c>
      <c r="C61" s="42" t="s">
        <v>819</v>
      </c>
      <c r="D61" s="7" t="s">
        <v>393</v>
      </c>
      <c r="E61" s="43" t="s">
        <v>300</v>
      </c>
      <c r="F61" s="44">
        <v>72</v>
      </c>
      <c r="G61" s="7" t="s">
        <v>124</v>
      </c>
      <c r="H61" s="7" t="s">
        <v>394</v>
      </c>
      <c r="I61" s="64">
        <f t="shared" si="4"/>
        <v>27</v>
      </c>
    </row>
    <row r="62" spans="1:9">
      <c r="A62" s="4"/>
      <c r="B62" s="34"/>
      <c r="C62" s="35"/>
      <c r="D62"/>
      <c r="E62" s="22"/>
      <c r="F62" s="1"/>
      <c r="G62"/>
      <c r="H62" s="39" t="s">
        <v>32</v>
      </c>
      <c r="I62" s="47">
        <f>SUM(I58:I61)</f>
        <v>91</v>
      </c>
    </row>
    <row r="64" spans="1:9" ht="15">
      <c r="A64" s="26" t="s">
        <v>17</v>
      </c>
      <c r="B64" t="str">
        <f>G67</f>
        <v>C.A.Iranzu</v>
      </c>
      <c r="E64" s="28" t="s">
        <v>18</v>
      </c>
      <c r="F64" s="29"/>
    </row>
    <row r="65" spans="1:9">
      <c r="A65" s="30"/>
    </row>
    <row r="66" spans="1:9">
      <c r="A66" s="31" t="s">
        <v>19</v>
      </c>
      <c r="B66" s="31" t="s">
        <v>21</v>
      </c>
      <c r="C66" s="31" t="s">
        <v>20</v>
      </c>
      <c r="D66" s="32" t="s">
        <v>22</v>
      </c>
      <c r="E66" s="31" t="s">
        <v>23</v>
      </c>
      <c r="F66" s="31" t="s">
        <v>24</v>
      </c>
      <c r="G66" s="31" t="s">
        <v>25</v>
      </c>
      <c r="H66" s="31" t="s">
        <v>26</v>
      </c>
      <c r="I66" s="32" t="s">
        <v>27</v>
      </c>
    </row>
    <row r="67" spans="1:9">
      <c r="A67" s="4">
        <v>30</v>
      </c>
      <c r="B67" s="34">
        <v>36</v>
      </c>
      <c r="C67" s="35" t="s">
        <v>829</v>
      </c>
      <c r="D67" t="s">
        <v>656</v>
      </c>
      <c r="E67" s="22" t="s">
        <v>560</v>
      </c>
      <c r="F67" s="1">
        <v>85</v>
      </c>
      <c r="G67" t="s">
        <v>397</v>
      </c>
      <c r="H67" t="s">
        <v>657</v>
      </c>
      <c r="I67" s="25">
        <f>A67</f>
        <v>30</v>
      </c>
    </row>
    <row r="68" spans="1:9">
      <c r="A68" s="4">
        <v>31</v>
      </c>
      <c r="B68" s="34">
        <v>166</v>
      </c>
      <c r="C68" s="35" t="s">
        <v>831</v>
      </c>
      <c r="D68" t="s">
        <v>399</v>
      </c>
      <c r="E68" s="22" t="s">
        <v>69</v>
      </c>
      <c r="F68" s="1">
        <v>79</v>
      </c>
      <c r="G68" t="s">
        <v>397</v>
      </c>
      <c r="H68" t="s">
        <v>400</v>
      </c>
      <c r="I68" s="25">
        <f t="shared" ref="I68:I70" si="5">A68</f>
        <v>31</v>
      </c>
    </row>
    <row r="69" spans="1:9">
      <c r="A69" s="4">
        <v>32</v>
      </c>
      <c r="B69" s="34">
        <v>165</v>
      </c>
      <c r="C69" s="35" t="s">
        <v>832</v>
      </c>
      <c r="D69" t="s">
        <v>395</v>
      </c>
      <c r="E69" s="22" t="s">
        <v>396</v>
      </c>
      <c r="F69" s="1">
        <v>76</v>
      </c>
      <c r="G69" t="s">
        <v>397</v>
      </c>
      <c r="H69" t="s">
        <v>398</v>
      </c>
      <c r="I69" s="25">
        <f t="shared" si="5"/>
        <v>32</v>
      </c>
    </row>
    <row r="70" spans="1:9">
      <c r="A70" s="40">
        <v>35</v>
      </c>
      <c r="B70" s="41">
        <v>37</v>
      </c>
      <c r="C70" s="42" t="s">
        <v>841</v>
      </c>
      <c r="D70" s="7" t="s">
        <v>401</v>
      </c>
      <c r="E70" s="43" t="s">
        <v>560</v>
      </c>
      <c r="F70" s="44">
        <v>81</v>
      </c>
      <c r="G70" s="7" t="s">
        <v>397</v>
      </c>
      <c r="H70" s="7" t="s">
        <v>658</v>
      </c>
      <c r="I70" s="64">
        <f t="shared" si="5"/>
        <v>35</v>
      </c>
    </row>
    <row r="71" spans="1:9">
      <c r="A71" s="4"/>
      <c r="B71" s="34"/>
      <c r="C71" s="35"/>
      <c r="D71"/>
      <c r="E71" s="22"/>
      <c r="F71" s="1"/>
      <c r="G71"/>
      <c r="H71" s="39" t="s">
        <v>32</v>
      </c>
      <c r="I71" s="47">
        <f>SUM(I67:I70)</f>
        <v>128</v>
      </c>
    </row>
    <row r="72" spans="1:9">
      <c r="A72" s="4"/>
      <c r="B72" s="34"/>
      <c r="C72" s="35"/>
      <c r="D72"/>
      <c r="E72" s="22"/>
      <c r="F72" s="1"/>
      <c r="G72"/>
      <c r="H72"/>
      <c r="I72"/>
    </row>
    <row r="73" spans="1:9" ht="15">
      <c r="A73" s="26" t="s">
        <v>17</v>
      </c>
      <c r="B73" t="str">
        <f>G76</f>
        <v>At. Lodosa</v>
      </c>
      <c r="E73" s="28" t="s">
        <v>18</v>
      </c>
      <c r="F73" s="29"/>
    </row>
    <row r="74" spans="1:9">
      <c r="A74" s="30"/>
    </row>
    <row r="75" spans="1:9">
      <c r="A75" s="31" t="s">
        <v>19</v>
      </c>
      <c r="B75" s="31" t="s">
        <v>21</v>
      </c>
      <c r="C75" s="31" t="s">
        <v>20</v>
      </c>
      <c r="D75" s="32" t="s">
        <v>22</v>
      </c>
      <c r="E75" s="31" t="s">
        <v>23</v>
      </c>
      <c r="F75" s="31" t="s">
        <v>24</v>
      </c>
      <c r="G75" s="31" t="s">
        <v>25</v>
      </c>
      <c r="H75" s="31" t="s">
        <v>26</v>
      </c>
      <c r="I75" s="32" t="s">
        <v>27</v>
      </c>
    </row>
    <row r="76" spans="1:9">
      <c r="A76" s="4">
        <v>33</v>
      </c>
      <c r="B76" s="34">
        <v>18</v>
      </c>
      <c r="C76" s="33" t="s">
        <v>837</v>
      </c>
      <c r="D76" t="s">
        <v>612</v>
      </c>
      <c r="E76" s="22" t="s">
        <v>613</v>
      </c>
      <c r="F76" s="1">
        <v>91</v>
      </c>
      <c r="G76" t="s">
        <v>315</v>
      </c>
      <c r="H76" t="s">
        <v>614</v>
      </c>
      <c r="I76" s="25">
        <f>A76</f>
        <v>33</v>
      </c>
    </row>
    <row r="77" spans="1:9">
      <c r="A77" s="4">
        <v>36</v>
      </c>
      <c r="B77" s="34">
        <v>141</v>
      </c>
      <c r="C77" s="35" t="s">
        <v>842</v>
      </c>
      <c r="D77" t="s">
        <v>326</v>
      </c>
      <c r="E77" s="22" t="s">
        <v>318</v>
      </c>
      <c r="F77" s="1">
        <v>75</v>
      </c>
      <c r="G77" t="s">
        <v>315</v>
      </c>
      <c r="H77" t="s">
        <v>327</v>
      </c>
      <c r="I77" s="25">
        <f t="shared" ref="I77:I79" si="6">A77</f>
        <v>36</v>
      </c>
    </row>
    <row r="78" spans="1:9">
      <c r="A78" s="4">
        <v>38</v>
      </c>
      <c r="B78" s="34">
        <v>19</v>
      </c>
      <c r="C78" s="35" t="s">
        <v>847</v>
      </c>
      <c r="D78" t="s">
        <v>615</v>
      </c>
      <c r="E78" s="22" t="s">
        <v>616</v>
      </c>
      <c r="F78" s="1">
        <v>88</v>
      </c>
      <c r="G78" t="s">
        <v>315</v>
      </c>
      <c r="H78" t="s">
        <v>617</v>
      </c>
      <c r="I78" s="25">
        <f t="shared" si="6"/>
        <v>38</v>
      </c>
    </row>
    <row r="79" spans="1:9">
      <c r="A79" s="40">
        <v>41</v>
      </c>
      <c r="B79" s="41">
        <v>140</v>
      </c>
      <c r="C79" s="42" t="s">
        <v>855</v>
      </c>
      <c r="D79" s="7" t="s">
        <v>323</v>
      </c>
      <c r="E79" s="43" t="s">
        <v>324</v>
      </c>
      <c r="F79" s="44">
        <v>65</v>
      </c>
      <c r="G79" s="7" t="s">
        <v>315</v>
      </c>
      <c r="H79" s="7" t="s">
        <v>325</v>
      </c>
      <c r="I79" s="64">
        <f t="shared" si="6"/>
        <v>41</v>
      </c>
    </row>
    <row r="80" spans="1:9">
      <c r="A80" s="4"/>
      <c r="B80" s="34"/>
      <c r="C80" s="35"/>
      <c r="D80"/>
      <c r="E80" s="22"/>
      <c r="F80" s="1"/>
      <c r="G80"/>
      <c r="H80" s="39" t="s">
        <v>32</v>
      </c>
      <c r="I80" s="47">
        <f>SUM(I76:I79)</f>
        <v>148</v>
      </c>
    </row>
    <row r="81" spans="1:9">
      <c r="A81" s="4"/>
      <c r="B81" s="34"/>
      <c r="C81" s="35"/>
      <c r="D81"/>
      <c r="E81" s="22"/>
      <c r="F81" s="1"/>
      <c r="G81"/>
      <c r="H81" s="39"/>
      <c r="I81" s="47"/>
    </row>
    <row r="82" spans="1:9">
      <c r="A82" s="4" t="s">
        <v>17</v>
      </c>
      <c r="B82" s="95" t="str">
        <f>G85</f>
        <v>CAD Tafalla</v>
      </c>
      <c r="C82" s="95"/>
      <c r="D82" s="95"/>
      <c r="E82" s="22" t="s">
        <v>18</v>
      </c>
      <c r="F82" s="1"/>
      <c r="G82"/>
      <c r="H82" s="39"/>
      <c r="I82" s="47"/>
    </row>
    <row r="83" spans="1:9">
      <c r="A83" s="4"/>
      <c r="B83" s="34"/>
      <c r="C83" s="35"/>
      <c r="D83"/>
      <c r="E83" s="22"/>
      <c r="F83" s="1"/>
      <c r="G83"/>
      <c r="H83" s="39"/>
      <c r="I83" s="47"/>
    </row>
    <row r="84" spans="1:9">
      <c r="A84" s="40" t="s">
        <v>19</v>
      </c>
      <c r="B84" s="31" t="s">
        <v>21</v>
      </c>
      <c r="C84" s="31" t="s">
        <v>20</v>
      </c>
      <c r="D84" s="48" t="s">
        <v>22</v>
      </c>
      <c r="E84" s="49" t="s">
        <v>23</v>
      </c>
      <c r="F84" s="50" t="s">
        <v>24</v>
      </c>
      <c r="G84" s="48" t="s">
        <v>25</v>
      </c>
      <c r="H84" s="51" t="s">
        <v>26</v>
      </c>
      <c r="I84" s="52" t="s">
        <v>27</v>
      </c>
    </row>
    <row r="85" spans="1:9">
      <c r="A85" s="4">
        <v>34</v>
      </c>
      <c r="B85" s="34">
        <v>176</v>
      </c>
      <c r="C85" s="35" t="s">
        <v>838</v>
      </c>
      <c r="D85" t="s">
        <v>429</v>
      </c>
      <c r="E85" s="22" t="s">
        <v>430</v>
      </c>
      <c r="F85" s="1">
        <v>79</v>
      </c>
      <c r="G85" t="s">
        <v>157</v>
      </c>
      <c r="H85" t="s">
        <v>431</v>
      </c>
      <c r="I85" s="25">
        <f>A85</f>
        <v>34</v>
      </c>
    </row>
    <row r="86" spans="1:9">
      <c r="A86" s="4">
        <v>39</v>
      </c>
      <c r="B86" s="34">
        <v>177</v>
      </c>
      <c r="C86" s="35" t="s">
        <v>850</v>
      </c>
      <c r="D86" t="s">
        <v>432</v>
      </c>
      <c r="E86" s="22" t="s">
        <v>294</v>
      </c>
      <c r="F86" s="1">
        <v>79</v>
      </c>
      <c r="G86" t="s">
        <v>157</v>
      </c>
      <c r="H86" t="s">
        <v>433</v>
      </c>
      <c r="I86" s="25">
        <f t="shared" ref="I86:I88" si="7">A86</f>
        <v>39</v>
      </c>
    </row>
    <row r="87" spans="1:9">
      <c r="A87" s="4">
        <v>40</v>
      </c>
      <c r="B87" s="34">
        <v>194</v>
      </c>
      <c r="C87" s="35" t="s">
        <v>853</v>
      </c>
      <c r="D87" t="s">
        <v>475</v>
      </c>
      <c r="E87" s="22" t="s">
        <v>305</v>
      </c>
      <c r="F87" s="1">
        <v>66</v>
      </c>
      <c r="G87" t="s">
        <v>157</v>
      </c>
      <c r="H87" t="s">
        <v>476</v>
      </c>
      <c r="I87" s="25">
        <f t="shared" si="7"/>
        <v>40</v>
      </c>
    </row>
    <row r="88" spans="1:9">
      <c r="A88" s="40">
        <v>44</v>
      </c>
      <c r="B88" s="41">
        <v>193</v>
      </c>
      <c r="C88" s="42" t="s">
        <v>862</v>
      </c>
      <c r="D88" s="7" t="s">
        <v>472</v>
      </c>
      <c r="E88" s="43" t="s">
        <v>473</v>
      </c>
      <c r="F88" s="44">
        <v>66</v>
      </c>
      <c r="G88" s="7" t="s">
        <v>157</v>
      </c>
      <c r="H88" s="7" t="s">
        <v>474</v>
      </c>
      <c r="I88" s="64">
        <f t="shared" si="7"/>
        <v>44</v>
      </c>
    </row>
    <row r="89" spans="1:9">
      <c r="A89" s="4"/>
      <c r="B89" s="34"/>
      <c r="C89" s="35"/>
      <c r="D89"/>
      <c r="E89" s="22"/>
      <c r="F89" s="1"/>
      <c r="G89"/>
      <c r="H89" s="39" t="s">
        <v>32</v>
      </c>
      <c r="I89" s="25">
        <f>SUM(I85:I88)</f>
        <v>157</v>
      </c>
    </row>
    <row r="90" spans="1:9">
      <c r="A90" s="4"/>
      <c r="B90" s="34"/>
      <c r="C90" s="35"/>
      <c r="D90"/>
      <c r="E90" s="22"/>
      <c r="F90" s="1"/>
      <c r="G90"/>
      <c r="H90"/>
    </row>
    <row r="92" spans="1:9">
      <c r="A92" s="4" t="s">
        <v>17</v>
      </c>
      <c r="B92" s="95" t="str">
        <f>G95</f>
        <v>C.D. Cantera</v>
      </c>
      <c r="C92" s="95"/>
      <c r="D92" s="95"/>
      <c r="E92" s="22" t="s">
        <v>18</v>
      </c>
      <c r="F92" s="1"/>
      <c r="G92"/>
      <c r="H92" s="39"/>
      <c r="I92" s="47"/>
    </row>
    <row r="93" spans="1:9">
      <c r="A93" s="4"/>
      <c r="B93" s="34"/>
      <c r="C93" s="35"/>
      <c r="D93"/>
      <c r="E93" s="22"/>
      <c r="F93" s="1"/>
      <c r="G93"/>
      <c r="H93" s="39"/>
      <c r="I93" s="47"/>
    </row>
    <row r="94" spans="1:9">
      <c r="A94" s="40" t="s">
        <v>19</v>
      </c>
      <c r="B94" s="31" t="s">
        <v>21</v>
      </c>
      <c r="C94" s="31" t="s">
        <v>20</v>
      </c>
      <c r="D94" s="48" t="s">
        <v>22</v>
      </c>
      <c r="E94" s="49" t="s">
        <v>23</v>
      </c>
      <c r="F94" s="50" t="s">
        <v>24</v>
      </c>
      <c r="G94" s="48" t="s">
        <v>25</v>
      </c>
      <c r="H94" s="51" t="s">
        <v>26</v>
      </c>
      <c r="I94" s="52" t="s">
        <v>27</v>
      </c>
    </row>
    <row r="95" spans="1:9">
      <c r="A95" s="4">
        <v>43</v>
      </c>
      <c r="B95" s="34">
        <v>174</v>
      </c>
      <c r="C95" s="35" t="s">
        <v>858</v>
      </c>
      <c r="D95" t="s">
        <v>423</v>
      </c>
      <c r="E95" s="22" t="s">
        <v>424</v>
      </c>
      <c r="F95" s="1">
        <v>65</v>
      </c>
      <c r="G95" t="s">
        <v>410</v>
      </c>
      <c r="H95" t="s">
        <v>425</v>
      </c>
      <c r="I95" s="25">
        <f>A95</f>
        <v>43</v>
      </c>
    </row>
    <row r="96" spans="1:9">
      <c r="A96" s="4">
        <v>46</v>
      </c>
      <c r="B96" s="34">
        <v>170</v>
      </c>
      <c r="C96" s="35" t="s">
        <v>866</v>
      </c>
      <c r="D96" t="s">
        <v>412</v>
      </c>
      <c r="E96" s="22" t="s">
        <v>413</v>
      </c>
      <c r="F96" s="1">
        <v>62</v>
      </c>
      <c r="G96" t="s">
        <v>410</v>
      </c>
      <c r="H96" t="s">
        <v>414</v>
      </c>
      <c r="I96" s="25">
        <f t="shared" ref="I96:I98" si="8">A96</f>
        <v>46</v>
      </c>
    </row>
    <row r="97" spans="1:9">
      <c r="A97" s="4">
        <v>47</v>
      </c>
      <c r="B97" s="34">
        <v>172</v>
      </c>
      <c r="C97" s="35" t="s">
        <v>867</v>
      </c>
      <c r="D97" t="s">
        <v>418</v>
      </c>
      <c r="E97" s="22" t="s">
        <v>419</v>
      </c>
      <c r="F97" s="1">
        <v>72</v>
      </c>
      <c r="G97" t="s">
        <v>410</v>
      </c>
      <c r="H97" t="s">
        <v>420</v>
      </c>
      <c r="I97" s="25">
        <f t="shared" si="8"/>
        <v>47</v>
      </c>
    </row>
    <row r="98" spans="1:9">
      <c r="A98" s="40">
        <v>48</v>
      </c>
      <c r="B98" s="41">
        <v>169</v>
      </c>
      <c r="C98" s="42" t="s">
        <v>873</v>
      </c>
      <c r="D98" s="7" t="s">
        <v>408</v>
      </c>
      <c r="E98" s="43" t="s">
        <v>409</v>
      </c>
      <c r="F98" s="44">
        <v>77</v>
      </c>
      <c r="G98" s="7" t="s">
        <v>410</v>
      </c>
      <c r="H98" s="7" t="s">
        <v>411</v>
      </c>
      <c r="I98" s="64">
        <f t="shared" si="8"/>
        <v>48</v>
      </c>
    </row>
    <row r="99" spans="1:9">
      <c r="A99" s="4"/>
      <c r="B99" s="34"/>
      <c r="C99" s="35"/>
      <c r="D99"/>
      <c r="E99" s="22"/>
      <c r="F99" s="1"/>
      <c r="G99"/>
      <c r="H99" s="39" t="s">
        <v>32</v>
      </c>
      <c r="I99" s="25">
        <f>SUM(I95:I98)</f>
        <v>184</v>
      </c>
    </row>
    <row r="100" spans="1:9">
      <c r="A100"/>
      <c r="B100" s="4"/>
      <c r="C100" s="5"/>
      <c r="D100" s="33"/>
      <c r="E100"/>
      <c r="F100" s="22"/>
      <c r="G100" s="1"/>
      <c r="H100"/>
      <c r="I100"/>
    </row>
    <row r="101" spans="1:9">
      <c r="A101"/>
      <c r="B101" s="4" t="s">
        <v>0</v>
      </c>
      <c r="C101" s="5"/>
      <c r="D101" s="33" t="s">
        <v>896</v>
      </c>
      <c r="E101"/>
      <c r="F101" s="22"/>
      <c r="G101" s="1"/>
      <c r="H101"/>
      <c r="I101"/>
    </row>
    <row r="102" spans="1:9">
      <c r="A102"/>
      <c r="B102" s="4"/>
      <c r="C102" s="34"/>
      <c r="D102" s="35"/>
      <c r="E102"/>
      <c r="F102" s="22"/>
      <c r="G102" s="1"/>
      <c r="H102"/>
      <c r="I102"/>
    </row>
    <row r="103" spans="1:9">
      <c r="A103" s="40" t="s">
        <v>1</v>
      </c>
      <c r="B103" s="40" t="s">
        <v>2</v>
      </c>
      <c r="C103" s="66" t="s">
        <v>3</v>
      </c>
      <c r="D103" s="48" t="s">
        <v>6</v>
      </c>
      <c r="E103" s="49" t="s">
        <v>4</v>
      </c>
      <c r="F103" s="50" t="s">
        <v>7</v>
      </c>
      <c r="G103" s="48" t="s">
        <v>5</v>
      </c>
      <c r="H103" s="48" t="s">
        <v>8</v>
      </c>
    </row>
    <row r="104" spans="1:9">
      <c r="A104" s="4">
        <v>1</v>
      </c>
      <c r="B104" s="34">
        <v>11</v>
      </c>
      <c r="C104" s="35" t="s">
        <v>788</v>
      </c>
      <c r="D104" t="s">
        <v>596</v>
      </c>
      <c r="E104" s="22" t="s">
        <v>332</v>
      </c>
      <c r="F104" s="1">
        <v>87</v>
      </c>
      <c r="G104" t="s">
        <v>37</v>
      </c>
      <c r="H104" t="s">
        <v>597</v>
      </c>
    </row>
    <row r="105" spans="1:9">
      <c r="A105" s="4">
        <v>2</v>
      </c>
      <c r="B105" s="34">
        <v>70</v>
      </c>
      <c r="C105" s="35" t="s">
        <v>789</v>
      </c>
      <c r="D105" t="s">
        <v>730</v>
      </c>
      <c r="E105" s="22" t="s">
        <v>731</v>
      </c>
      <c r="F105" s="1">
        <v>83</v>
      </c>
      <c r="G105" t="s">
        <v>52</v>
      </c>
      <c r="H105" t="s">
        <v>732</v>
      </c>
    </row>
    <row r="106" spans="1:9">
      <c r="A106" s="4">
        <v>3</v>
      </c>
      <c r="B106" s="34">
        <v>78</v>
      </c>
      <c r="C106" s="35" t="s">
        <v>791</v>
      </c>
      <c r="D106" t="s">
        <v>751</v>
      </c>
      <c r="E106" s="22" t="s">
        <v>752</v>
      </c>
      <c r="F106" s="1">
        <v>82</v>
      </c>
      <c r="G106" t="s">
        <v>110</v>
      </c>
      <c r="H106" t="s">
        <v>753</v>
      </c>
    </row>
    <row r="107" spans="1:9">
      <c r="A107" s="4">
        <v>4</v>
      </c>
      <c r="B107" s="34">
        <v>223</v>
      </c>
      <c r="C107" s="35" t="s">
        <v>792</v>
      </c>
      <c r="D107" t="s">
        <v>545</v>
      </c>
      <c r="E107" s="22" t="s">
        <v>546</v>
      </c>
      <c r="F107" s="1">
        <v>77</v>
      </c>
      <c r="G107" t="s">
        <v>52</v>
      </c>
      <c r="H107" t="s">
        <v>547</v>
      </c>
    </row>
    <row r="108" spans="1:9">
      <c r="A108" s="4">
        <v>5</v>
      </c>
      <c r="B108" s="34">
        <v>63</v>
      </c>
      <c r="C108" s="35" t="s">
        <v>793</v>
      </c>
      <c r="D108" t="s">
        <v>718</v>
      </c>
      <c r="E108" s="22" t="s">
        <v>628</v>
      </c>
      <c r="F108" s="1">
        <v>87</v>
      </c>
      <c r="G108" t="s">
        <v>52</v>
      </c>
      <c r="H108" t="s">
        <v>719</v>
      </c>
    </row>
    <row r="109" spans="1:9">
      <c r="A109" s="4">
        <v>6</v>
      </c>
      <c r="B109" s="34">
        <v>62</v>
      </c>
      <c r="C109" s="35" t="s">
        <v>794</v>
      </c>
      <c r="D109" t="s">
        <v>715</v>
      </c>
      <c r="E109" s="22" t="s">
        <v>716</v>
      </c>
      <c r="F109" s="1">
        <v>95</v>
      </c>
      <c r="G109" t="s">
        <v>52</v>
      </c>
      <c r="H109" t="s">
        <v>717</v>
      </c>
    </row>
    <row r="110" spans="1:9">
      <c r="A110" s="4">
        <v>7</v>
      </c>
      <c r="B110" s="34">
        <v>46</v>
      </c>
      <c r="C110" s="35" t="s">
        <v>795</v>
      </c>
      <c r="D110" t="s">
        <v>678</v>
      </c>
      <c r="E110" s="22" t="s">
        <v>679</v>
      </c>
      <c r="F110" s="1">
        <v>83</v>
      </c>
      <c r="G110" t="s">
        <v>41</v>
      </c>
      <c r="H110" t="s">
        <v>680</v>
      </c>
    </row>
    <row r="111" spans="1:9">
      <c r="A111" s="4">
        <v>8</v>
      </c>
      <c r="B111" s="34">
        <v>87</v>
      </c>
      <c r="C111" s="35" t="s">
        <v>796</v>
      </c>
      <c r="D111" t="s">
        <v>771</v>
      </c>
      <c r="E111" s="22" t="s">
        <v>772</v>
      </c>
      <c r="F111" s="1">
        <v>92</v>
      </c>
      <c r="G111" t="s">
        <v>110</v>
      </c>
      <c r="H111" t="s">
        <v>773</v>
      </c>
    </row>
    <row r="112" spans="1:9">
      <c r="A112" s="4">
        <v>9</v>
      </c>
      <c r="B112" s="34">
        <v>220</v>
      </c>
      <c r="C112" s="35" t="s">
        <v>800</v>
      </c>
      <c r="D112" t="s">
        <v>538</v>
      </c>
      <c r="E112" s="22" t="s">
        <v>539</v>
      </c>
      <c r="F112" s="1">
        <v>80</v>
      </c>
      <c r="G112" t="s">
        <v>41</v>
      </c>
      <c r="H112" t="s">
        <v>540</v>
      </c>
    </row>
    <row r="113" spans="1:8">
      <c r="A113" s="4">
        <v>10</v>
      </c>
      <c r="B113" s="34">
        <v>69</v>
      </c>
      <c r="C113" s="35" t="s">
        <v>797</v>
      </c>
      <c r="D113" t="s">
        <v>14</v>
      </c>
      <c r="E113" s="22" t="s">
        <v>15</v>
      </c>
      <c r="F113" s="1">
        <v>91</v>
      </c>
      <c r="G113" t="s">
        <v>52</v>
      </c>
      <c r="H113" t="s">
        <v>16</v>
      </c>
    </row>
    <row r="114" spans="1:8">
      <c r="A114" s="4">
        <v>11</v>
      </c>
      <c r="B114" s="34">
        <v>14</v>
      </c>
      <c r="C114" s="35" t="s">
        <v>801</v>
      </c>
      <c r="D114" t="s">
        <v>603</v>
      </c>
      <c r="E114" s="22" t="s">
        <v>69</v>
      </c>
      <c r="F114" s="1">
        <v>93</v>
      </c>
      <c r="G114" t="s">
        <v>37</v>
      </c>
      <c r="H114" t="s">
        <v>604</v>
      </c>
    </row>
    <row r="115" spans="1:8">
      <c r="A115" s="4">
        <v>12</v>
      </c>
      <c r="B115" s="34">
        <v>6</v>
      </c>
      <c r="C115" s="35" t="s">
        <v>798</v>
      </c>
      <c r="D115" t="s">
        <v>584</v>
      </c>
      <c r="E115" s="22" t="s">
        <v>585</v>
      </c>
      <c r="F115" s="1">
        <v>93</v>
      </c>
      <c r="G115" t="s">
        <v>37</v>
      </c>
      <c r="H115" t="s">
        <v>586</v>
      </c>
    </row>
    <row r="116" spans="1:8">
      <c r="A116" s="4">
        <v>13</v>
      </c>
      <c r="B116" s="34">
        <v>66</v>
      </c>
      <c r="C116" s="35" t="s">
        <v>799</v>
      </c>
      <c r="D116" t="s">
        <v>30</v>
      </c>
      <c r="E116" s="22" t="s">
        <v>11</v>
      </c>
      <c r="F116" s="1">
        <v>90</v>
      </c>
      <c r="G116" t="s">
        <v>52</v>
      </c>
      <c r="H116" t="s">
        <v>31</v>
      </c>
    </row>
    <row r="117" spans="1:8">
      <c r="A117" s="4">
        <v>14</v>
      </c>
      <c r="B117" s="34">
        <v>59</v>
      </c>
      <c r="C117" s="35" t="s">
        <v>802</v>
      </c>
      <c r="D117" t="s">
        <v>708</v>
      </c>
      <c r="E117" s="22" t="s">
        <v>709</v>
      </c>
      <c r="F117" s="1">
        <v>84</v>
      </c>
      <c r="G117" t="s">
        <v>41</v>
      </c>
      <c r="H117" t="s">
        <v>710</v>
      </c>
    </row>
    <row r="118" spans="1:8">
      <c r="A118" s="4">
        <v>15</v>
      </c>
      <c r="B118" s="34">
        <v>57</v>
      </c>
      <c r="C118" s="35" t="s">
        <v>803</v>
      </c>
      <c r="D118" t="s">
        <v>703</v>
      </c>
      <c r="E118" s="22" t="s">
        <v>704</v>
      </c>
      <c r="F118" s="1">
        <v>91</v>
      </c>
      <c r="G118" t="s">
        <v>41</v>
      </c>
      <c r="H118" t="s">
        <v>705</v>
      </c>
    </row>
    <row r="119" spans="1:8">
      <c r="A119" s="4">
        <v>16</v>
      </c>
      <c r="B119" s="34">
        <v>25</v>
      </c>
      <c r="C119" s="35" t="s">
        <v>804</v>
      </c>
      <c r="D119" t="s">
        <v>630</v>
      </c>
      <c r="E119" s="22" t="s">
        <v>9</v>
      </c>
      <c r="F119" s="1">
        <v>87</v>
      </c>
      <c r="G119" t="s">
        <v>124</v>
      </c>
      <c r="H119" t="s">
        <v>631</v>
      </c>
    </row>
    <row r="120" spans="1:8">
      <c r="A120" s="4">
        <v>17</v>
      </c>
      <c r="B120" s="34">
        <v>1</v>
      </c>
      <c r="C120" s="35" t="s">
        <v>806</v>
      </c>
      <c r="D120" t="s">
        <v>570</v>
      </c>
      <c r="E120" s="22" t="s">
        <v>571</v>
      </c>
      <c r="F120" s="1">
        <v>93</v>
      </c>
      <c r="G120" t="s">
        <v>37</v>
      </c>
      <c r="H120" t="s">
        <v>572</v>
      </c>
    </row>
    <row r="121" spans="1:8">
      <c r="A121" s="4">
        <v>18</v>
      </c>
      <c r="B121" s="34">
        <v>53</v>
      </c>
      <c r="C121" s="35" t="s">
        <v>807</v>
      </c>
      <c r="D121" t="s">
        <v>694</v>
      </c>
      <c r="E121" s="22" t="s">
        <v>332</v>
      </c>
      <c r="F121" s="1">
        <v>88</v>
      </c>
      <c r="G121" t="s">
        <v>41</v>
      </c>
      <c r="H121" t="s">
        <v>695</v>
      </c>
    </row>
    <row r="122" spans="1:8">
      <c r="A122" s="4">
        <v>19</v>
      </c>
      <c r="B122" s="34">
        <v>74</v>
      </c>
      <c r="C122" s="35" t="s">
        <v>808</v>
      </c>
      <c r="D122" t="s">
        <v>740</v>
      </c>
      <c r="E122" s="22" t="s">
        <v>741</v>
      </c>
      <c r="F122" s="1">
        <v>94</v>
      </c>
      <c r="G122" t="s">
        <v>41</v>
      </c>
      <c r="H122" t="s">
        <v>742</v>
      </c>
    </row>
    <row r="123" spans="1:8">
      <c r="A123" s="4">
        <v>20</v>
      </c>
      <c r="B123" s="34">
        <v>80</v>
      </c>
      <c r="C123" s="35" t="s">
        <v>809</v>
      </c>
      <c r="D123" t="s">
        <v>756</v>
      </c>
      <c r="E123" s="22" t="s">
        <v>757</v>
      </c>
      <c r="F123" s="1">
        <v>82</v>
      </c>
      <c r="G123" t="s">
        <v>110</v>
      </c>
      <c r="H123" t="s">
        <v>758</v>
      </c>
    </row>
    <row r="124" spans="1:8">
      <c r="A124" s="4">
        <v>21</v>
      </c>
      <c r="B124" s="34">
        <v>133</v>
      </c>
      <c r="C124" s="35" t="s">
        <v>810</v>
      </c>
      <c r="D124" t="s">
        <v>304</v>
      </c>
      <c r="E124" s="22" t="s">
        <v>305</v>
      </c>
      <c r="F124" s="1">
        <v>71</v>
      </c>
      <c r="G124" t="s">
        <v>37</v>
      </c>
      <c r="H124" t="s">
        <v>306</v>
      </c>
    </row>
    <row r="125" spans="1:8">
      <c r="A125" s="4">
        <v>22</v>
      </c>
      <c r="B125" s="34">
        <v>157</v>
      </c>
      <c r="C125" s="35" t="s">
        <v>810</v>
      </c>
      <c r="D125" t="s">
        <v>373</v>
      </c>
      <c r="E125" s="22" t="s">
        <v>374</v>
      </c>
      <c r="F125" s="1">
        <v>78</v>
      </c>
      <c r="G125" t="s">
        <v>124</v>
      </c>
      <c r="H125" t="s">
        <v>375</v>
      </c>
    </row>
    <row r="126" spans="1:8">
      <c r="A126" s="4">
        <v>23</v>
      </c>
      <c r="B126" s="34">
        <v>379</v>
      </c>
      <c r="C126" s="35" t="s">
        <v>811</v>
      </c>
      <c r="D126" t="s">
        <v>108</v>
      </c>
      <c r="E126" s="22" t="s">
        <v>109</v>
      </c>
      <c r="F126" s="1">
        <v>97</v>
      </c>
      <c r="G126" t="s">
        <v>110</v>
      </c>
      <c r="H126" t="s">
        <v>111</v>
      </c>
    </row>
    <row r="127" spans="1:8">
      <c r="A127" s="4">
        <v>24</v>
      </c>
      <c r="B127" s="34">
        <v>81</v>
      </c>
      <c r="C127" s="35" t="s">
        <v>812</v>
      </c>
      <c r="D127" t="s">
        <v>759</v>
      </c>
      <c r="E127" s="22" t="s">
        <v>329</v>
      </c>
      <c r="F127" s="1">
        <v>82</v>
      </c>
      <c r="G127" t="s">
        <v>110</v>
      </c>
      <c r="H127" t="s">
        <v>760</v>
      </c>
    </row>
    <row r="128" spans="1:8">
      <c r="A128" s="4">
        <v>25</v>
      </c>
      <c r="B128" s="34">
        <v>380</v>
      </c>
      <c r="C128" s="35" t="s">
        <v>812</v>
      </c>
      <c r="D128" t="s">
        <v>112</v>
      </c>
      <c r="E128" s="22" t="s">
        <v>113</v>
      </c>
      <c r="F128" s="1">
        <v>98</v>
      </c>
      <c r="G128" t="s">
        <v>110</v>
      </c>
      <c r="H128" t="s">
        <v>114</v>
      </c>
    </row>
    <row r="129" spans="1:8">
      <c r="A129" s="4">
        <v>26</v>
      </c>
      <c r="B129" s="34">
        <v>31</v>
      </c>
      <c r="C129" s="35" t="s">
        <v>814</v>
      </c>
      <c r="D129" t="s">
        <v>643</v>
      </c>
      <c r="E129" s="22" t="s">
        <v>585</v>
      </c>
      <c r="F129" s="1">
        <v>86</v>
      </c>
      <c r="G129" t="s">
        <v>124</v>
      </c>
      <c r="H129" t="s">
        <v>644</v>
      </c>
    </row>
    <row r="130" spans="1:8">
      <c r="A130" s="4">
        <v>27</v>
      </c>
      <c r="B130" s="34">
        <v>164</v>
      </c>
      <c r="C130" s="25" t="s">
        <v>819</v>
      </c>
      <c r="D130" s="25" t="s">
        <v>393</v>
      </c>
      <c r="E130" s="25" t="s">
        <v>300</v>
      </c>
      <c r="F130" s="25">
        <v>72</v>
      </c>
      <c r="G130" s="25" t="s">
        <v>124</v>
      </c>
      <c r="H130" s="25" t="s">
        <v>394</v>
      </c>
    </row>
    <row r="131" spans="1:8">
      <c r="A131" s="4">
        <v>28</v>
      </c>
      <c r="B131" s="34">
        <v>144</v>
      </c>
      <c r="C131" s="25" t="s">
        <v>820</v>
      </c>
      <c r="D131" s="25" t="s">
        <v>334</v>
      </c>
      <c r="E131" s="25" t="s">
        <v>335</v>
      </c>
      <c r="F131" s="25">
        <v>80</v>
      </c>
      <c r="G131" s="25" t="s">
        <v>124</v>
      </c>
      <c r="H131" s="25" t="s">
        <v>336</v>
      </c>
    </row>
    <row r="132" spans="1:8">
      <c r="A132" s="4">
        <v>29</v>
      </c>
      <c r="B132" s="34">
        <v>27</v>
      </c>
      <c r="C132" s="25" t="s">
        <v>823</v>
      </c>
      <c r="D132" s="25" t="s">
        <v>355</v>
      </c>
      <c r="E132" s="25" t="s">
        <v>628</v>
      </c>
      <c r="F132" s="25">
        <v>82</v>
      </c>
      <c r="G132" s="25" t="s">
        <v>124</v>
      </c>
      <c r="H132" s="25" t="s">
        <v>635</v>
      </c>
    </row>
    <row r="133" spans="1:8">
      <c r="A133" s="4">
        <v>30</v>
      </c>
      <c r="B133" s="34">
        <v>36</v>
      </c>
      <c r="C133" s="25" t="s">
        <v>829</v>
      </c>
      <c r="D133" s="25" t="s">
        <v>656</v>
      </c>
      <c r="E133" s="25" t="s">
        <v>560</v>
      </c>
      <c r="F133" s="25">
        <v>85</v>
      </c>
      <c r="G133" s="25" t="s">
        <v>397</v>
      </c>
      <c r="H133" s="25" t="s">
        <v>657</v>
      </c>
    </row>
    <row r="134" spans="1:8">
      <c r="A134" s="4">
        <v>31</v>
      </c>
      <c r="B134" s="34">
        <v>166</v>
      </c>
      <c r="C134" s="25" t="s">
        <v>831</v>
      </c>
      <c r="D134" s="25" t="s">
        <v>399</v>
      </c>
      <c r="E134" s="25" t="s">
        <v>69</v>
      </c>
      <c r="F134" s="25">
        <v>79</v>
      </c>
      <c r="G134" s="25" t="s">
        <v>397</v>
      </c>
      <c r="H134" s="25" t="s">
        <v>400</v>
      </c>
    </row>
    <row r="135" spans="1:8">
      <c r="A135" s="4">
        <v>32</v>
      </c>
      <c r="B135" s="34">
        <v>165</v>
      </c>
      <c r="C135" s="25" t="s">
        <v>832</v>
      </c>
      <c r="D135" s="25" t="s">
        <v>395</v>
      </c>
      <c r="E135" s="25" t="s">
        <v>396</v>
      </c>
      <c r="F135" s="25">
        <v>76</v>
      </c>
      <c r="G135" s="25" t="s">
        <v>397</v>
      </c>
      <c r="H135" s="25" t="s">
        <v>398</v>
      </c>
    </row>
    <row r="136" spans="1:8">
      <c r="A136" s="4">
        <v>33</v>
      </c>
      <c r="B136" s="34">
        <v>18</v>
      </c>
      <c r="C136" s="25" t="s">
        <v>837</v>
      </c>
      <c r="D136" s="25" t="s">
        <v>612</v>
      </c>
      <c r="E136" s="25" t="s">
        <v>613</v>
      </c>
      <c r="F136" s="25">
        <v>91</v>
      </c>
      <c r="G136" s="25" t="s">
        <v>315</v>
      </c>
      <c r="H136" s="25" t="s">
        <v>614</v>
      </c>
    </row>
    <row r="137" spans="1:8">
      <c r="A137" s="4">
        <v>34</v>
      </c>
      <c r="B137" s="34">
        <v>176</v>
      </c>
      <c r="C137" s="25" t="s">
        <v>838</v>
      </c>
      <c r="D137" s="25" t="s">
        <v>429</v>
      </c>
      <c r="E137" s="25" t="s">
        <v>430</v>
      </c>
      <c r="F137" s="25">
        <v>79</v>
      </c>
      <c r="G137" s="25" t="s">
        <v>157</v>
      </c>
      <c r="H137" s="25" t="s">
        <v>431</v>
      </c>
    </row>
    <row r="138" spans="1:8">
      <c r="A138" s="4">
        <v>35</v>
      </c>
      <c r="B138" s="34">
        <v>37</v>
      </c>
      <c r="C138" s="25" t="s">
        <v>841</v>
      </c>
      <c r="D138" s="25" t="s">
        <v>401</v>
      </c>
      <c r="E138" s="25" t="s">
        <v>560</v>
      </c>
      <c r="F138" s="25">
        <v>81</v>
      </c>
      <c r="G138" s="25" t="s">
        <v>397</v>
      </c>
      <c r="H138" s="25" t="s">
        <v>658</v>
      </c>
    </row>
    <row r="139" spans="1:8">
      <c r="A139" s="4">
        <v>36</v>
      </c>
      <c r="B139" s="34">
        <v>141</v>
      </c>
      <c r="C139" s="25" t="s">
        <v>842</v>
      </c>
      <c r="D139" s="25" t="s">
        <v>326</v>
      </c>
      <c r="E139" s="25" t="s">
        <v>318</v>
      </c>
      <c r="F139" s="25">
        <v>75</v>
      </c>
      <c r="G139" s="25" t="s">
        <v>315</v>
      </c>
      <c r="H139" s="25" t="s">
        <v>327</v>
      </c>
    </row>
    <row r="140" spans="1:8">
      <c r="A140" s="4">
        <v>37</v>
      </c>
      <c r="B140" s="34">
        <v>15</v>
      </c>
      <c r="C140" s="25" t="s">
        <v>845</v>
      </c>
      <c r="D140" s="25" t="s">
        <v>605</v>
      </c>
      <c r="E140" s="25" t="s">
        <v>332</v>
      </c>
      <c r="F140" s="25">
        <v>82</v>
      </c>
      <c r="G140" s="25" t="s">
        <v>37</v>
      </c>
      <c r="H140" s="25" t="s">
        <v>606</v>
      </c>
    </row>
    <row r="141" spans="1:8">
      <c r="A141" s="4">
        <v>38</v>
      </c>
      <c r="B141" s="34">
        <v>19</v>
      </c>
      <c r="C141" s="25" t="s">
        <v>847</v>
      </c>
      <c r="D141" s="25" t="s">
        <v>615</v>
      </c>
      <c r="E141" s="25" t="s">
        <v>616</v>
      </c>
      <c r="F141" s="25">
        <v>88</v>
      </c>
      <c r="G141" s="25" t="s">
        <v>315</v>
      </c>
      <c r="H141" s="25" t="s">
        <v>617</v>
      </c>
    </row>
    <row r="142" spans="1:8">
      <c r="A142" s="4">
        <v>39</v>
      </c>
      <c r="B142" s="34">
        <v>177</v>
      </c>
      <c r="C142" s="25" t="s">
        <v>850</v>
      </c>
      <c r="D142" s="25" t="s">
        <v>432</v>
      </c>
      <c r="E142" s="25" t="s">
        <v>294</v>
      </c>
      <c r="F142" s="25">
        <v>79</v>
      </c>
      <c r="G142" s="25" t="s">
        <v>157</v>
      </c>
      <c r="H142" s="25" t="s">
        <v>433</v>
      </c>
    </row>
    <row r="143" spans="1:8">
      <c r="A143" s="4">
        <v>40</v>
      </c>
      <c r="B143" s="34">
        <v>194</v>
      </c>
      <c r="C143" s="25" t="s">
        <v>853</v>
      </c>
      <c r="D143" s="25" t="s">
        <v>475</v>
      </c>
      <c r="E143" s="25" t="s">
        <v>305</v>
      </c>
      <c r="F143" s="25">
        <v>66</v>
      </c>
      <c r="G143" s="25" t="s">
        <v>157</v>
      </c>
      <c r="H143" s="25" t="s">
        <v>476</v>
      </c>
    </row>
    <row r="144" spans="1:8">
      <c r="A144" s="4">
        <v>41</v>
      </c>
      <c r="B144" s="34">
        <v>140</v>
      </c>
      <c r="C144" s="25" t="s">
        <v>855</v>
      </c>
      <c r="D144" s="25" t="s">
        <v>323</v>
      </c>
      <c r="E144" s="25" t="s">
        <v>324</v>
      </c>
      <c r="F144" s="25">
        <v>65</v>
      </c>
      <c r="G144" s="25" t="s">
        <v>315</v>
      </c>
      <c r="H144" s="25" t="s">
        <v>325</v>
      </c>
    </row>
    <row r="145" spans="1:8">
      <c r="A145" s="4">
        <v>42</v>
      </c>
      <c r="B145" s="34">
        <v>39</v>
      </c>
      <c r="C145" s="25" t="s">
        <v>856</v>
      </c>
      <c r="D145" s="25" t="s">
        <v>661</v>
      </c>
      <c r="E145" s="25" t="s">
        <v>284</v>
      </c>
      <c r="F145" s="25">
        <v>84</v>
      </c>
      <c r="G145" s="25" t="s">
        <v>397</v>
      </c>
      <c r="H145" s="25" t="s">
        <v>662</v>
      </c>
    </row>
    <row r="146" spans="1:8">
      <c r="A146" s="4">
        <v>43</v>
      </c>
      <c r="B146" s="34">
        <v>174</v>
      </c>
      <c r="C146" s="25" t="s">
        <v>858</v>
      </c>
      <c r="D146" s="25" t="s">
        <v>423</v>
      </c>
      <c r="E146" s="25" t="s">
        <v>424</v>
      </c>
      <c r="F146" s="25">
        <v>65</v>
      </c>
      <c r="G146" s="25" t="s">
        <v>410</v>
      </c>
      <c r="H146" s="25" t="s">
        <v>425</v>
      </c>
    </row>
    <row r="147" spans="1:8">
      <c r="A147" s="4">
        <v>44</v>
      </c>
      <c r="B147" s="34">
        <v>193</v>
      </c>
      <c r="C147" s="25" t="s">
        <v>862</v>
      </c>
      <c r="D147" s="25" t="s">
        <v>472</v>
      </c>
      <c r="E147" s="25" t="s">
        <v>473</v>
      </c>
      <c r="F147" s="25">
        <v>66</v>
      </c>
      <c r="G147" s="25" t="s">
        <v>157</v>
      </c>
      <c r="H147" s="25" t="s">
        <v>474</v>
      </c>
    </row>
    <row r="148" spans="1:8">
      <c r="A148" s="4">
        <v>45</v>
      </c>
      <c r="B148" s="34">
        <v>167</v>
      </c>
      <c r="C148" s="25" t="s">
        <v>865</v>
      </c>
      <c r="D148" s="25" t="s">
        <v>401</v>
      </c>
      <c r="E148" s="25" t="s">
        <v>402</v>
      </c>
      <c r="F148" s="25">
        <v>79</v>
      </c>
      <c r="G148" s="25" t="s">
        <v>397</v>
      </c>
      <c r="H148" s="25" t="s">
        <v>403</v>
      </c>
    </row>
    <row r="149" spans="1:8">
      <c r="A149" s="4">
        <v>46</v>
      </c>
      <c r="B149" s="34">
        <v>170</v>
      </c>
      <c r="C149" s="25" t="s">
        <v>866</v>
      </c>
      <c r="D149" s="25" t="s">
        <v>412</v>
      </c>
      <c r="E149" s="25" t="s">
        <v>413</v>
      </c>
      <c r="F149" s="25">
        <v>62</v>
      </c>
      <c r="G149" s="25" t="s">
        <v>410</v>
      </c>
      <c r="H149" s="25" t="s">
        <v>414</v>
      </c>
    </row>
    <row r="150" spans="1:8">
      <c r="A150" s="4">
        <v>47</v>
      </c>
      <c r="B150" s="34">
        <v>172</v>
      </c>
      <c r="C150" s="25" t="s">
        <v>867</v>
      </c>
      <c r="D150" s="25" t="s">
        <v>418</v>
      </c>
      <c r="E150" s="25" t="s">
        <v>419</v>
      </c>
      <c r="F150" s="25">
        <v>72</v>
      </c>
      <c r="G150" s="25" t="s">
        <v>410</v>
      </c>
      <c r="H150" s="25" t="s">
        <v>420</v>
      </c>
    </row>
    <row r="151" spans="1:8">
      <c r="A151" s="4">
        <v>48</v>
      </c>
      <c r="B151" s="34">
        <v>169</v>
      </c>
      <c r="C151" s="25" t="s">
        <v>873</v>
      </c>
      <c r="D151" s="25" t="s">
        <v>408</v>
      </c>
      <c r="E151" s="25" t="s">
        <v>409</v>
      </c>
      <c r="F151" s="25">
        <v>77</v>
      </c>
      <c r="G151" s="25" t="s">
        <v>410</v>
      </c>
      <c r="H151" s="25" t="s">
        <v>411</v>
      </c>
    </row>
    <row r="152" spans="1:8">
      <c r="A152" s="4">
        <v>49</v>
      </c>
      <c r="B152" s="34">
        <v>142</v>
      </c>
      <c r="C152" s="25" t="s">
        <v>874</v>
      </c>
      <c r="D152" s="25" t="s">
        <v>328</v>
      </c>
      <c r="E152" s="25" t="s">
        <v>329</v>
      </c>
      <c r="F152" s="25">
        <v>68</v>
      </c>
      <c r="G152" s="25" t="s">
        <v>315</v>
      </c>
      <c r="H152" s="25" t="s">
        <v>330</v>
      </c>
    </row>
    <row r="153" spans="1:8">
      <c r="A153" s="4">
        <v>50</v>
      </c>
      <c r="B153" s="34">
        <v>43</v>
      </c>
      <c r="C153" s="25" t="s">
        <v>875</v>
      </c>
      <c r="D153" s="25" t="s">
        <v>670</v>
      </c>
      <c r="E153" s="25" t="s">
        <v>671</v>
      </c>
      <c r="F153" s="25">
        <v>88</v>
      </c>
      <c r="G153" s="25" t="s">
        <v>157</v>
      </c>
      <c r="H153" s="25" t="s">
        <v>672</v>
      </c>
    </row>
    <row r="154" spans="1:8">
      <c r="A154" s="4">
        <v>51</v>
      </c>
      <c r="B154" s="34">
        <v>184</v>
      </c>
      <c r="C154" s="25" t="s">
        <v>878</v>
      </c>
      <c r="D154" s="25" t="s">
        <v>452</v>
      </c>
      <c r="E154" s="25" t="s">
        <v>365</v>
      </c>
      <c r="F154" s="25">
        <v>72</v>
      </c>
      <c r="G154" s="25" t="s">
        <v>157</v>
      </c>
      <c r="H154" s="25" t="s">
        <v>453</v>
      </c>
    </row>
    <row r="155" spans="1:8">
      <c r="A155" s="4">
        <v>52</v>
      </c>
      <c r="B155" s="34">
        <v>138</v>
      </c>
      <c r="C155" s="25" t="s">
        <v>879</v>
      </c>
      <c r="D155" s="25" t="s">
        <v>317</v>
      </c>
      <c r="E155" s="25" t="s">
        <v>318</v>
      </c>
      <c r="F155" s="25">
        <v>60</v>
      </c>
      <c r="G155" s="25" t="s">
        <v>315</v>
      </c>
      <c r="H155" s="25" t="s">
        <v>319</v>
      </c>
    </row>
    <row r="156" spans="1:8">
      <c r="A156" s="4">
        <v>53</v>
      </c>
      <c r="B156" s="34">
        <v>173</v>
      </c>
      <c r="C156" s="25" t="s">
        <v>895</v>
      </c>
      <c r="D156" s="25" t="s">
        <v>421</v>
      </c>
      <c r="E156" s="25" t="s">
        <v>318</v>
      </c>
      <c r="F156" s="25">
        <v>76</v>
      </c>
      <c r="G156" s="25" t="s">
        <v>410</v>
      </c>
      <c r="H156" s="25" t="s">
        <v>422</v>
      </c>
    </row>
    <row r="157" spans="1:8">
      <c r="A157" s="4">
        <v>54</v>
      </c>
      <c r="B157" s="34">
        <v>175</v>
      </c>
      <c r="C157" s="25" t="s">
        <v>892</v>
      </c>
      <c r="D157" s="25" t="s">
        <v>426</v>
      </c>
      <c r="E157" s="25" t="s">
        <v>427</v>
      </c>
      <c r="F157" s="25">
        <v>80</v>
      </c>
      <c r="G157" s="25" t="s">
        <v>410</v>
      </c>
      <c r="H157" s="25" t="s">
        <v>428</v>
      </c>
    </row>
    <row r="158" spans="1:8">
      <c r="A158" s="4"/>
      <c r="B158" s="34"/>
    </row>
    <row r="159" spans="1:8">
      <c r="B159" s="34"/>
    </row>
    <row r="160" spans="1:8">
      <c r="B160" s="34"/>
    </row>
  </sheetData>
  <autoFilter ref="D7:E15"/>
  <mergeCells count="4">
    <mergeCell ref="A2:I2"/>
    <mergeCell ref="A3:I3"/>
    <mergeCell ref="B82:D82"/>
    <mergeCell ref="B92:D92"/>
  </mergeCells>
  <conditionalFormatting sqref="C5:C7 C17:C18">
    <cfRule type="duplicateValues" dxfId="37" priority="40"/>
  </conditionalFormatting>
  <conditionalFormatting sqref="B22:B26">
    <cfRule type="duplicateValues" dxfId="36" priority="39"/>
  </conditionalFormatting>
  <conditionalFormatting sqref="B31:B35">
    <cfRule type="duplicateValues" dxfId="35" priority="38"/>
  </conditionalFormatting>
  <conditionalFormatting sqref="B40:B44">
    <cfRule type="duplicateValues" dxfId="34" priority="37"/>
  </conditionalFormatting>
  <conditionalFormatting sqref="B49:B53">
    <cfRule type="duplicateValues" dxfId="33" priority="36"/>
  </conditionalFormatting>
  <conditionalFormatting sqref="B58:B62">
    <cfRule type="duplicateValues" dxfId="32" priority="35"/>
  </conditionalFormatting>
  <conditionalFormatting sqref="B76:B83 B85:B90">
    <cfRule type="duplicateValues" dxfId="31" priority="32"/>
  </conditionalFormatting>
  <conditionalFormatting sqref="C4:C7 C17:C18">
    <cfRule type="duplicateValues" dxfId="30" priority="30"/>
  </conditionalFormatting>
  <conditionalFormatting sqref="B22:B25">
    <cfRule type="duplicateValues" dxfId="29" priority="26"/>
  </conditionalFormatting>
  <conditionalFormatting sqref="B40:B43">
    <cfRule type="duplicateValues" dxfId="28" priority="23"/>
  </conditionalFormatting>
  <conditionalFormatting sqref="B49:B52">
    <cfRule type="duplicateValues" dxfId="27" priority="20"/>
  </conditionalFormatting>
  <conditionalFormatting sqref="B58:B61">
    <cfRule type="duplicateValues" dxfId="26" priority="17"/>
  </conditionalFormatting>
  <conditionalFormatting sqref="B67:B70">
    <cfRule type="duplicateValues" dxfId="25" priority="14"/>
  </conditionalFormatting>
  <conditionalFormatting sqref="B76:B79">
    <cfRule type="duplicateValues" dxfId="24" priority="11"/>
  </conditionalFormatting>
  <conditionalFormatting sqref="B85:B90">
    <cfRule type="duplicateValues" dxfId="23" priority="8"/>
  </conditionalFormatting>
  <conditionalFormatting sqref="B67:B72">
    <cfRule type="duplicateValues" dxfId="22" priority="240"/>
  </conditionalFormatting>
  <conditionalFormatting sqref="B92:B93 B95:B99">
    <cfRule type="duplicateValues" dxfId="21" priority="5"/>
  </conditionalFormatting>
  <conditionalFormatting sqref="B95:B99">
    <cfRule type="duplicateValues" dxfId="20" priority="4"/>
  </conditionalFormatting>
  <conditionalFormatting sqref="C94:C102 B103:B129">
    <cfRule type="duplicateValues" dxfId="19" priority="257"/>
  </conditionalFormatting>
  <conditionalFormatting sqref="B130:B160">
    <cfRule type="duplicateValues" dxfId="18" priority="1"/>
  </conditionalFormatting>
  <pageMargins left="0.31496062992125984" right="0.31496062992125984" top="0.55118110236220474" bottom="0.55118110236220474" header="0.31496062992125984" footer="0.31496062992125984"/>
  <headerFooter>
    <oddFooter>&amp;L&amp;D&amp;C&amp;P&amp;R&amp;T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tabSelected="1" workbookViewId="0">
      <selection activeCell="N15" sqref="N15"/>
    </sheetView>
  </sheetViews>
  <sheetFormatPr baseColWidth="10" defaultColWidth="9.1640625" defaultRowHeight="12" x14ac:dyDescent="0"/>
  <cols>
    <col min="1" max="1" width="1.33203125" customWidth="1"/>
    <col min="2" max="2" width="7.33203125" style="6" customWidth="1"/>
    <col min="3" max="3" width="6.1640625" style="6" customWidth="1"/>
    <col min="4" max="4" width="7.83203125" customWidth="1"/>
    <col min="5" max="5" width="27.6640625" customWidth="1"/>
    <col min="6" max="6" width="16" style="22" customWidth="1"/>
    <col min="7" max="7" width="4.83203125" style="1" customWidth="1"/>
    <col min="8" max="8" width="16.83203125" customWidth="1"/>
    <col min="9" max="9" width="9.5" customWidth="1"/>
  </cols>
  <sheetData>
    <row r="1" spans="1:10" ht="49.5" customHeight="1"/>
    <row r="2" spans="1:10" ht="28">
      <c r="A2" s="91" t="s">
        <v>28</v>
      </c>
      <c r="B2" s="91"/>
      <c r="C2" s="91"/>
      <c r="D2" s="91"/>
      <c r="E2" s="91"/>
      <c r="F2" s="91"/>
      <c r="G2" s="91"/>
      <c r="H2" s="91"/>
      <c r="I2" s="91"/>
      <c r="J2" s="15"/>
    </row>
    <row r="3" spans="1:10" ht="15.75" customHeight="1">
      <c r="A3" s="92" t="s">
        <v>785</v>
      </c>
      <c r="B3" s="92"/>
      <c r="C3" s="92"/>
      <c r="D3" s="92"/>
      <c r="E3" s="92"/>
      <c r="F3" s="92"/>
      <c r="G3" s="92"/>
      <c r="H3" s="92"/>
      <c r="I3" s="92"/>
      <c r="J3" s="16"/>
    </row>
    <row r="5" spans="1:10" s="8" customFormat="1" ht="17">
      <c r="B5" s="19" t="s">
        <v>0</v>
      </c>
      <c r="D5" s="93" t="s">
        <v>897</v>
      </c>
      <c r="E5" s="93"/>
      <c r="F5" s="21"/>
      <c r="G5" s="20"/>
    </row>
    <row r="7" spans="1:10" s="3" customFormat="1" ht="13">
      <c r="B7" s="17" t="s">
        <v>1</v>
      </c>
      <c r="C7" s="17" t="s">
        <v>2</v>
      </c>
      <c r="D7" s="17" t="s">
        <v>3</v>
      </c>
      <c r="E7" s="17" t="s">
        <v>6</v>
      </c>
      <c r="F7" s="18" t="s">
        <v>4</v>
      </c>
      <c r="G7" s="18" t="s">
        <v>7</v>
      </c>
      <c r="H7" s="18" t="s">
        <v>5</v>
      </c>
      <c r="I7" s="18" t="s">
        <v>8</v>
      </c>
    </row>
    <row r="8" spans="1:10" ht="13">
      <c r="B8" s="4">
        <v>1</v>
      </c>
      <c r="C8" s="5">
        <v>258</v>
      </c>
      <c r="D8" s="33" t="s">
        <v>898</v>
      </c>
      <c r="E8" t="str">
        <f>VLOOKUP(C8,'[1]Runner information'!$B$4:$I$582,2,0)</f>
        <v>OLLO SANCHO</v>
      </c>
      <c r="F8" s="22" t="str">
        <f>VLOOKUP(C8,'[1]Runner information'!$B$4:$J$582,3,0)</f>
        <v>ANA</v>
      </c>
      <c r="G8" s="1">
        <f>VLOOKUP(C8,'[1]Runner information'!$B$4:$K$582,4,0)</f>
        <v>83</v>
      </c>
      <c r="H8" t="str">
        <f>VLOOKUP(C8,'[1]Runner information'!$B$4:$K$582,5,0)</f>
        <v>Beste Iruña</v>
      </c>
      <c r="I8" t="str">
        <f>VLOOKUP(C8,'[1]Runner information'!$B$4:$K$582,6,0)</f>
        <v>NA-15119</v>
      </c>
    </row>
    <row r="9" spans="1:10" ht="13">
      <c r="B9" s="4">
        <v>2</v>
      </c>
      <c r="C9" s="5">
        <v>263</v>
      </c>
      <c r="D9" s="33" t="s">
        <v>899</v>
      </c>
      <c r="E9" t="str">
        <f>VLOOKUP(C9,'[1]Runner information'!$B$4:$I$582,2,0)</f>
        <v>PACHA URTEAGA</v>
      </c>
      <c r="F9" s="22" t="str">
        <f>VLOOKUP(C9,'[1]Runner information'!$B$4:$J$582,3,0)</f>
        <v>VANESA</v>
      </c>
      <c r="G9" s="1">
        <f>VLOOKUP(C9,'[1]Runner information'!$B$4:$K$582,4,0)</f>
        <v>82</v>
      </c>
      <c r="H9" t="str">
        <f>VLOOKUP(C9,'[1]Runner information'!$B$4:$K$582,5,0)</f>
        <v>Hiru-Herri</v>
      </c>
      <c r="I9" t="str">
        <f>VLOOKUP(C9,'[1]Runner information'!$B$4:$K$582,6,0)</f>
        <v>NA-14334</v>
      </c>
    </row>
    <row r="10" spans="1:10" ht="13">
      <c r="B10" s="4">
        <v>3</v>
      </c>
      <c r="C10" s="5">
        <v>273</v>
      </c>
      <c r="D10" s="33" t="s">
        <v>861</v>
      </c>
      <c r="E10" t="str">
        <f>VLOOKUP(C10,'[1]Runner information'!$B$4:$I$582,2,0)</f>
        <v>RODRIGUEZ BILBAO</v>
      </c>
      <c r="F10" s="22" t="str">
        <f>VLOOKUP(C10,'[1]Runner information'!$B$4:$J$582,3,0)</f>
        <v>ARATZ</v>
      </c>
      <c r="G10" s="1">
        <f>VLOOKUP(C10,'[1]Runner information'!$B$4:$K$582,4,0)</f>
        <v>86</v>
      </c>
      <c r="H10" t="str">
        <f>VLOOKUP(C10,'[1]Runner information'!$B$4:$K$582,5,0)</f>
        <v>Grupompleo PAT</v>
      </c>
      <c r="I10" t="str">
        <f>VLOOKUP(C10,'[1]Runner information'!$B$4:$K$582,6,0)</f>
        <v>SS-17697</v>
      </c>
    </row>
    <row r="11" spans="1:10" ht="13">
      <c r="B11" s="4">
        <v>4</v>
      </c>
      <c r="C11" s="5">
        <v>268</v>
      </c>
      <c r="D11" s="33" t="s">
        <v>900</v>
      </c>
      <c r="E11" t="str">
        <f>VLOOKUP(C11,'[1]Runner information'!$B$4:$I$582,2,0)</f>
        <v>CARRERA HERNANDEZ</v>
      </c>
      <c r="F11" s="22" t="str">
        <f>VLOOKUP(C11,'[1]Runner information'!$B$4:$J$582,3,0)</f>
        <v>ALICIA</v>
      </c>
      <c r="G11" s="1">
        <f>VLOOKUP(C11,'[1]Runner information'!$B$4:$K$582,4,0)</f>
        <v>93</v>
      </c>
      <c r="H11" t="str">
        <f>VLOOKUP(C11,'[1]Runner information'!$B$4:$K$582,5,0)</f>
        <v>Grupompleo PAT</v>
      </c>
      <c r="I11" t="str">
        <f>VLOOKUP(C11,'[1]Runner information'!$B$4:$K$582,6,0)</f>
        <v>NA-14193</v>
      </c>
    </row>
    <row r="12" spans="1:10" ht="13">
      <c r="B12" s="4">
        <v>5</v>
      </c>
      <c r="C12" s="5">
        <v>321</v>
      </c>
      <c r="D12" s="33" t="s">
        <v>901</v>
      </c>
      <c r="E12" s="2" t="str">
        <f>VLOOKUP(C12,'[1]Runner information'!$B$4:$I$582,2,0)</f>
        <v>FRAILE AZPEITIA</v>
      </c>
      <c r="F12" s="22" t="str">
        <f>VLOOKUP(C12,'[1]Runner information'!$B$4:$J$582,3,0)</f>
        <v>UXUE</v>
      </c>
      <c r="G12" s="1">
        <f>VLOOKUP(C12,'[1]Runner information'!$B$4:$K$582,4,0)</f>
        <v>74</v>
      </c>
      <c r="H12" t="str">
        <f>VLOOKUP(C12,'[1]Runner information'!$B$4:$K$582,5,0)</f>
        <v>Hiru-Herri</v>
      </c>
      <c r="I12" t="str">
        <f>VLOOKUP(C12,'[1]Runner information'!$B$4:$K$582,6,0)</f>
        <v>NA-14846</v>
      </c>
    </row>
    <row r="13" spans="1:10" ht="13">
      <c r="B13" s="4">
        <v>6</v>
      </c>
      <c r="C13" s="5">
        <v>270</v>
      </c>
      <c r="D13" s="33" t="s">
        <v>902</v>
      </c>
      <c r="E13" t="str">
        <f>VLOOKUP(C13,'[1]Runner information'!$B$4:$I$582,2,0)</f>
        <v>LLORENS PEREZ</v>
      </c>
      <c r="F13" s="22" t="str">
        <f>VLOOKUP(C13,'[1]Runner information'!$B$4:$J$582,3,0)</f>
        <v>ANA</v>
      </c>
      <c r="G13" s="1">
        <f>VLOOKUP(C13,'[1]Runner information'!$B$4:$K$582,4,0)</f>
        <v>82</v>
      </c>
      <c r="H13" t="str">
        <f>VLOOKUP(C13,'[1]Runner information'!$B$4:$K$582,5,0)</f>
        <v>Grupompleo PAT</v>
      </c>
      <c r="I13" t="str">
        <f>VLOOKUP(C13,'[1]Runner information'!$B$4:$K$582,6,0)</f>
        <v>NA-14726</v>
      </c>
    </row>
    <row r="14" spans="1:10" ht="13">
      <c r="B14" s="4">
        <v>7</v>
      </c>
      <c r="C14" s="5">
        <v>250</v>
      </c>
      <c r="D14" s="33" t="s">
        <v>875</v>
      </c>
      <c r="E14" t="str">
        <f>VLOOKUP(C14,'[1]Runner information'!$B$4:$I$582,2,0)</f>
        <v>ENRIQUEZ JURADO</v>
      </c>
      <c r="F14" s="22" t="str">
        <f>VLOOKUP(C14,'[1]Runner information'!$B$4:$J$582,3,0)</f>
        <v>MILAGROS</v>
      </c>
      <c r="G14" s="1">
        <f>VLOOKUP(C14,'[1]Runner information'!$B$4:$K$582,4,0)</f>
        <v>81</v>
      </c>
      <c r="H14" t="str">
        <f>VLOOKUP(C14,'[1]Runner information'!$B$4:$K$582,5,0)</f>
        <v>Ardoi</v>
      </c>
      <c r="I14" t="str">
        <f>VLOOKUP(C14,'[1]Runner information'!$B$4:$K$582,6,0)</f>
        <v>NA-14897</v>
      </c>
    </row>
    <row r="15" spans="1:10" ht="13">
      <c r="B15" s="4">
        <v>8</v>
      </c>
      <c r="C15" s="5">
        <v>307</v>
      </c>
      <c r="D15" s="33" t="s">
        <v>903</v>
      </c>
      <c r="E15" t="str">
        <f>VLOOKUP(C15,'[1]Runner information'!$B$4:$I$582,2,0)</f>
        <v>MALON BILBAO</v>
      </c>
      <c r="F15" s="22" t="str">
        <f>VLOOKUP(C15,'[1]Runner information'!$B$4:$J$582,3,0)</f>
        <v>MARTA</v>
      </c>
      <c r="G15" s="1">
        <f>VLOOKUP(C15,'[1]Runner information'!$B$4:$K$582,4,0)</f>
        <v>79</v>
      </c>
      <c r="H15" t="str">
        <f>VLOOKUP(C15,'[1]Runner information'!$B$4:$K$582,5,0)</f>
        <v>Beste Iruña</v>
      </c>
      <c r="I15" t="str">
        <f>VLOOKUP(C15,'[1]Runner information'!$B$4:$K$582,6,0)</f>
        <v>NA-15293</v>
      </c>
    </row>
    <row r="16" spans="1:10" ht="13">
      <c r="B16" s="4">
        <v>9</v>
      </c>
      <c r="C16" s="5">
        <v>312</v>
      </c>
      <c r="D16" s="33" t="s">
        <v>904</v>
      </c>
      <c r="E16" t="str">
        <f>VLOOKUP(C16,'[1]Runner information'!$B$4:$I$582,2,0)</f>
        <v>PEREIRO GONZALEZ</v>
      </c>
      <c r="F16" s="22" t="str">
        <f>VLOOKUP(C16,'[1]Runner information'!$B$4:$J$582,3,0)</f>
        <v>INMACULADA</v>
      </c>
      <c r="G16" s="1">
        <f>VLOOKUP(C16,'[1]Runner information'!$B$4:$K$582,4,0)</f>
        <v>72</v>
      </c>
      <c r="H16" t="str">
        <f>VLOOKUP(C16,'[1]Runner information'!$B$4:$K$582,5,0)</f>
        <v>Beste Iruña</v>
      </c>
      <c r="I16" t="str">
        <f>VLOOKUP(C16,'[1]Runner information'!$B$4:$K$582,6,0)</f>
        <v>S-9758</v>
      </c>
    </row>
    <row r="17" spans="2:9" ht="13">
      <c r="B17" s="4">
        <v>10</v>
      </c>
      <c r="C17" s="5">
        <v>262</v>
      </c>
      <c r="D17" s="33" t="s">
        <v>905</v>
      </c>
      <c r="E17" t="str">
        <f>VLOOKUP(C17,'[1]Runner information'!$B$4:$I$582,2,0)</f>
        <v>GAZPIO LANAS</v>
      </c>
      <c r="F17" s="22" t="str">
        <f>VLOOKUP(C17,'[1]Runner information'!$B$4:$J$582,3,0)</f>
        <v>MIRIAN</v>
      </c>
      <c r="G17" s="1">
        <f>VLOOKUP(C17,'[1]Runner information'!$B$4:$K$582,4,0)</f>
        <v>81</v>
      </c>
      <c r="H17" t="str">
        <f>VLOOKUP(C17,'[1]Runner information'!$B$4:$K$582,5,0)</f>
        <v>Hiru-Herri</v>
      </c>
      <c r="I17" t="str">
        <f>VLOOKUP(C17,'[1]Runner information'!$B$4:$K$582,6,0)</f>
        <v>NA-14625</v>
      </c>
    </row>
    <row r="18" spans="2:9" ht="13">
      <c r="B18" s="4">
        <v>11</v>
      </c>
      <c r="C18" s="5">
        <v>255</v>
      </c>
      <c r="D18" s="33" t="s">
        <v>906</v>
      </c>
      <c r="E18" t="str">
        <f>VLOOKUP(C18,'[1]Runner information'!$B$4:$I$582,2,0)</f>
        <v>BEUNZA AZACETA</v>
      </c>
      <c r="F18" s="22" t="str">
        <f>VLOOKUP(C18,'[1]Runner information'!$B$4:$J$582,3,0)</f>
        <v>IZASKUN</v>
      </c>
      <c r="G18" s="1">
        <f>VLOOKUP(C18,'[1]Runner information'!$B$4:$K$582,4,0)</f>
        <v>85</v>
      </c>
      <c r="H18" t="str">
        <f>VLOOKUP(C18,'[1]Runner information'!$B$4:$K$582,5,0)</f>
        <v>Beste Iruña</v>
      </c>
      <c r="I18" t="str">
        <f>VLOOKUP(C18,'[1]Runner information'!$B$4:$K$582,6,0)</f>
        <v>NA-15149</v>
      </c>
    </row>
    <row r="19" spans="2:9" ht="13">
      <c r="B19" s="4">
        <v>12</v>
      </c>
      <c r="C19" s="5">
        <v>322</v>
      </c>
      <c r="D19" s="33" t="s">
        <v>907</v>
      </c>
      <c r="E19" t="str">
        <f>VLOOKUP(C19,'[1]Runner information'!$B$4:$I$582,2,0)</f>
        <v>MUROLAS AGUERRI</v>
      </c>
      <c r="F19" s="22" t="str">
        <f>VLOOKUP(C19,'[1]Runner information'!$B$4:$J$582,3,0)</f>
        <v>UXUE</v>
      </c>
      <c r="G19" s="1">
        <f>VLOOKUP(C19,'[1]Runner information'!$B$4:$K$582,4,0)</f>
        <v>70</v>
      </c>
      <c r="H19" t="str">
        <f>VLOOKUP(C19,'[1]Runner information'!$B$4:$K$582,5,0)</f>
        <v>Hiru-Herri</v>
      </c>
      <c r="I19" t="str">
        <f>VLOOKUP(C19,'[1]Runner information'!$B$4:$K$582,6,0)</f>
        <v>NA-14333</v>
      </c>
    </row>
    <row r="20" spans="2:9" ht="13">
      <c r="B20" s="4">
        <v>13</v>
      </c>
      <c r="C20" s="5">
        <v>259</v>
      </c>
      <c r="D20" s="33" t="s">
        <v>888</v>
      </c>
      <c r="E20" t="str">
        <f>VLOOKUP(C20,'[1]Runner information'!$B$4:$I$582,2,0)</f>
        <v>VICENTE AZNAL</v>
      </c>
      <c r="F20" s="22" t="str">
        <f>VLOOKUP(C20,'[1]Runner information'!$B$4:$J$582,3,0)</f>
        <v>MARINA</v>
      </c>
      <c r="G20" s="1">
        <f>VLOOKUP(C20,'[1]Runner information'!$B$4:$K$582,4,0)</f>
        <v>89</v>
      </c>
      <c r="H20" t="str">
        <f>VLOOKUP(C20,'[1]Runner information'!$B$4:$K$582,5,0)</f>
        <v>Beste Iruña</v>
      </c>
      <c r="I20" t="str">
        <f>VLOOKUP(C20,'[1]Runner information'!$B$4:$K$582,6,0)</f>
        <v>NA-15295</v>
      </c>
    </row>
    <row r="21" spans="2:9" ht="13">
      <c r="B21" s="4">
        <v>14</v>
      </c>
      <c r="C21" s="5">
        <v>265</v>
      </c>
      <c r="D21" s="33" t="s">
        <v>908</v>
      </c>
      <c r="E21" t="str">
        <f>VLOOKUP(C21,'[1]Runner information'!$B$4:$I$582,2,0)</f>
        <v>PEÑALVA COLOMERA</v>
      </c>
      <c r="F21" s="22" t="str">
        <f>VLOOKUP(C21,'[1]Runner information'!$B$4:$J$582,3,0)</f>
        <v>NATALIA</v>
      </c>
      <c r="G21" s="1">
        <f>VLOOKUP(C21,'[1]Runner information'!$B$4:$K$582,4,0)</f>
        <v>81</v>
      </c>
      <c r="H21" t="str">
        <f>VLOOKUP(C21,'[1]Runner information'!$B$4:$K$582,5,0)</f>
        <v>Hiru-Herri</v>
      </c>
      <c r="I21" t="str">
        <f>VLOOKUP(C21,'[1]Runner information'!$B$4:$K$582,6,0)</f>
        <v>NA-15352</v>
      </c>
    </row>
    <row r="22" spans="2:9" ht="13">
      <c r="B22" s="4">
        <v>15</v>
      </c>
      <c r="C22" s="5">
        <v>344</v>
      </c>
      <c r="D22" s="33" t="s">
        <v>909</v>
      </c>
      <c r="E22" t="str">
        <f>VLOOKUP(C22,'[1]Runner information'!$B$4:$I$582,2,0)</f>
        <v>LEOZ GARCIANDIA</v>
      </c>
      <c r="F22" s="22" t="str">
        <f>VLOOKUP(C22,'[1]Runner information'!$B$4:$J$582,3,0)</f>
        <v>MAIDER</v>
      </c>
      <c r="G22" s="1">
        <f>VLOOKUP(C22,'[1]Runner information'!$B$4:$K$582,4,0)</f>
        <v>97</v>
      </c>
      <c r="H22" t="str">
        <f>VLOOKUP(C22,'[1]Runner information'!$B$4:$K$582,5,0)</f>
        <v>Grupompleo PAT</v>
      </c>
      <c r="I22" t="str">
        <f>VLOOKUP(C22,'[1]Runner information'!$B$4:$K$582,6,0)</f>
        <v>NA-15200</v>
      </c>
    </row>
    <row r="23" spans="2:9" ht="13">
      <c r="B23" s="4">
        <v>16</v>
      </c>
      <c r="C23" s="34">
        <v>319</v>
      </c>
      <c r="D23" s="33" t="s">
        <v>910</v>
      </c>
      <c r="E23" t="str">
        <f>VLOOKUP(C23,'[1]Runner information'!$B$4:$I$582,2,0)</f>
        <v>GARCIA FERNANDEZ</v>
      </c>
      <c r="F23" s="22" t="str">
        <f>VLOOKUP(C23,'[1]Runner information'!$B$4:$J$582,3,0)</f>
        <v>SOLEDAD</v>
      </c>
      <c r="G23" s="1">
        <f>VLOOKUP(C23,'[1]Runner information'!$B$4:$K$582,4,0)</f>
        <v>69</v>
      </c>
      <c r="H23" t="str">
        <f>VLOOKUP(C23,'[1]Runner information'!$B$4:$K$582,5,0)</f>
        <v>GANA</v>
      </c>
      <c r="I23" t="str">
        <f>VLOOKUP(C23,'[1]Runner information'!$B$4:$K$582,6,0)</f>
        <v>NA-15005</v>
      </c>
    </row>
    <row r="24" spans="2:9" ht="13">
      <c r="B24" s="4">
        <v>17</v>
      </c>
      <c r="C24" s="34">
        <v>277</v>
      </c>
      <c r="D24" s="33" t="s">
        <v>911</v>
      </c>
      <c r="E24" t="str">
        <f>VLOOKUP(C24,'[1]Runner information'!$B$4:$I$582,2,0)</f>
        <v>PARRA LAZARO</v>
      </c>
      <c r="F24" s="22" t="str">
        <f>VLOOKUP(C24,'[1]Runner information'!$B$4:$J$582,3,0)</f>
        <v>AINHOA</v>
      </c>
      <c r="G24" s="1">
        <f>VLOOKUP(C24,'[1]Runner information'!$B$4:$K$582,4,0)</f>
        <v>89</v>
      </c>
      <c r="H24" t="str">
        <f>VLOOKUP(C24,'[1]Runner information'!$B$4:$K$582,5,0)</f>
        <v>Ribera At.</v>
      </c>
      <c r="I24" t="str">
        <f>VLOOKUP(C24,'[1]Runner information'!$B$4:$K$582,6,0)</f>
        <v>NA-15252</v>
      </c>
    </row>
    <row r="25" spans="2:9" ht="13">
      <c r="B25" s="4">
        <v>18</v>
      </c>
      <c r="C25" s="34">
        <v>323</v>
      </c>
      <c r="D25" s="33" t="s">
        <v>912</v>
      </c>
      <c r="E25" t="str">
        <f>VLOOKUP(C25,'[1]Runner information'!$B$4:$I$582,2,0)</f>
        <v>TORRES RUIZ</v>
      </c>
      <c r="F25" s="22" t="str">
        <f>VLOOKUP(C25,'[1]Runner information'!$B$4:$J$582,3,0)</f>
        <v>NIEVES</v>
      </c>
      <c r="G25" s="1">
        <f>VLOOKUP(C25,'[1]Runner information'!$B$4:$K$582,4,0)</f>
        <v>74</v>
      </c>
      <c r="H25" t="str">
        <f>VLOOKUP(C25,'[1]Runner information'!$B$4:$K$582,5,0)</f>
        <v>Hiru-Herri</v>
      </c>
      <c r="I25" t="str">
        <f>VLOOKUP(C25,'[1]Runner information'!$B$4:$K$582,6,0)</f>
        <v>NA-14954</v>
      </c>
    </row>
    <row r="26" spans="2:9" ht="13">
      <c r="B26" s="4">
        <v>19</v>
      </c>
      <c r="C26" s="34">
        <v>281</v>
      </c>
      <c r="D26" s="33" t="s">
        <v>913</v>
      </c>
      <c r="E26" t="str">
        <f>VLOOKUP(C26,'[1]Runner information'!$B$4:$I$582,2,0)</f>
        <v>GONZALEZ FRANCO</v>
      </c>
      <c r="F26" s="22" t="str">
        <f>VLOOKUP(C26,'[1]Runner information'!$B$4:$J$582,3,0)</f>
        <v>ELISA</v>
      </c>
      <c r="G26" s="1">
        <f>VLOOKUP(C26,'[1]Runner information'!$B$4:$K$582,4,0)</f>
        <v>93</v>
      </c>
      <c r="H26" t="str">
        <f>VLOOKUP(C26,'[1]Runner information'!$B$4:$K$582,5,0)</f>
        <v>Ardoi</v>
      </c>
      <c r="I26" t="str">
        <f>VLOOKUP(C26,'[1]Runner information'!$B$4:$K$582,6,0)</f>
        <v>NA-15305</v>
      </c>
    </row>
    <row r="27" spans="2:9" ht="13">
      <c r="B27" s="4">
        <v>20</v>
      </c>
      <c r="C27" s="34">
        <v>271</v>
      </c>
      <c r="D27" s="33" t="s">
        <v>914</v>
      </c>
      <c r="E27" t="str">
        <f>VLOOKUP(C27,'[1]Runner information'!$B$4:$I$582,2,0)</f>
        <v>LOPEZ-VAILO ZABAL</v>
      </c>
      <c r="F27" s="22" t="str">
        <f>VLOOKUP(C27,'[1]Runner information'!$B$4:$J$582,3,0)</f>
        <v>MONTSE</v>
      </c>
      <c r="G27" s="1">
        <f>VLOOKUP(C27,'[1]Runner information'!$B$4:$K$582,4,0)</f>
        <v>81</v>
      </c>
      <c r="H27" t="str">
        <f>VLOOKUP(C27,'[1]Runner information'!$B$4:$K$582,5,0)</f>
        <v>Grupompleo PAT</v>
      </c>
      <c r="I27" t="str">
        <f>VLOOKUP(C27,'[1]Runner information'!$B$4:$K$582,6,0)</f>
        <v>NA-14949</v>
      </c>
    </row>
    <row r="28" spans="2:9" ht="13">
      <c r="B28" s="4">
        <v>21</v>
      </c>
      <c r="C28" s="34">
        <v>300</v>
      </c>
      <c r="D28" s="33" t="s">
        <v>915</v>
      </c>
      <c r="E28" t="str">
        <f>VLOOKUP(C28,'[1]Runner information'!$B$4:$I$582,2,0)</f>
        <v>CARAVANTES LOPEZ</v>
      </c>
      <c r="F28" s="22" t="str">
        <f>VLOOKUP(C28,'[1]Runner information'!$B$4:$J$582,3,0)</f>
        <v>Mª ANGELES</v>
      </c>
      <c r="G28" s="1">
        <f>VLOOKUP(C28,'[1]Runner information'!$B$4:$K$582,4,0)</f>
        <v>66</v>
      </c>
      <c r="H28" t="str">
        <f>VLOOKUP(C28,'[1]Runner information'!$B$4:$K$582,5,0)</f>
        <v>Ardoi</v>
      </c>
      <c r="I28" t="str">
        <f>VLOOKUP(C28,'[1]Runner information'!$B$4:$K$582,6,0)</f>
        <v>NA-14922</v>
      </c>
    </row>
    <row r="29" spans="2:9" ht="13">
      <c r="B29" s="4">
        <v>22</v>
      </c>
      <c r="C29" s="34">
        <v>266</v>
      </c>
      <c r="D29" s="33" t="s">
        <v>916</v>
      </c>
      <c r="E29" t="str">
        <f>VLOOKUP(C29,'[1]Runner information'!$B$4:$I$582,2,0)</f>
        <v>VIZCAY IRIARTE</v>
      </c>
      <c r="F29" s="22" t="str">
        <f>VLOOKUP(C29,'[1]Runner information'!$B$4:$J$582,3,0)</f>
        <v>ITZIAR</v>
      </c>
      <c r="G29" s="1">
        <f>VLOOKUP(C29,'[1]Runner information'!$B$4:$K$582,4,0)</f>
        <v>95</v>
      </c>
      <c r="H29" t="str">
        <f>VLOOKUP(C29,'[1]Runner information'!$B$4:$K$582,5,0)</f>
        <v>Hiru-Herri</v>
      </c>
      <c r="I29" t="str">
        <f>VLOOKUP(C29,'[1]Runner information'!$B$4:$K$582,6,0)</f>
        <v>NA-14508</v>
      </c>
    </row>
    <row r="30" spans="2:9" ht="13">
      <c r="B30" s="4">
        <v>23</v>
      </c>
      <c r="C30" s="34">
        <v>309</v>
      </c>
      <c r="D30" s="33" t="s">
        <v>917</v>
      </c>
      <c r="E30" t="str">
        <f>VLOOKUP(C30,'[1]Runner information'!$B$4:$I$582,2,0)</f>
        <v>MERCADO GUTIERREZ</v>
      </c>
      <c r="F30" s="22" t="str">
        <f>VLOOKUP(C30,'[1]Runner information'!$B$4:$J$582,3,0)</f>
        <v>MARIA DEL ROSARIO</v>
      </c>
      <c r="G30" s="1">
        <f>VLOOKUP(C30,'[1]Runner information'!$B$4:$K$582,4,0)</f>
        <v>80</v>
      </c>
      <c r="H30" t="str">
        <f>VLOOKUP(C30,'[1]Runner information'!$B$4:$K$582,5,0)</f>
        <v>Beste Iruña</v>
      </c>
      <c r="I30" t="str">
        <f>VLOOKUP(C30,'[1]Runner information'!$B$4:$K$582,6,0)</f>
        <v>NA-15292</v>
      </c>
    </row>
    <row r="31" spans="2:9" ht="13">
      <c r="B31" s="4">
        <v>24</v>
      </c>
      <c r="C31" s="34">
        <v>324</v>
      </c>
      <c r="D31" s="33" t="s">
        <v>918</v>
      </c>
      <c r="E31" t="str">
        <f>VLOOKUP(C31,'[1]Runner information'!$B$4:$I$582,2,0)</f>
        <v>ESTEBAN SANZ</v>
      </c>
      <c r="F31" s="22" t="str">
        <f>VLOOKUP(C31,'[1]Runner information'!$B$4:$J$582,3,0)</f>
        <v>MARIA INES</v>
      </c>
      <c r="G31" s="1">
        <f>VLOOKUP(C31,'[1]Runner information'!$B$4:$K$582,4,0)</f>
        <v>73</v>
      </c>
      <c r="H31" t="str">
        <f>VLOOKUP(C31,'[1]Runner information'!$B$4:$K$582,5,0)</f>
        <v>Ribera At.</v>
      </c>
      <c r="I31" t="str">
        <f>VLOOKUP(C31,'[1]Runner information'!$B$4:$K$582,6,0)</f>
        <v>NA-15154</v>
      </c>
    </row>
    <row r="32" spans="2:9" ht="13">
      <c r="B32" s="4">
        <v>25</v>
      </c>
      <c r="C32" s="34">
        <v>275</v>
      </c>
      <c r="D32" s="33" t="s">
        <v>919</v>
      </c>
      <c r="E32" t="str">
        <f>VLOOKUP(C32,'[1]Runner information'!$B$4:$I$582,2,0)</f>
        <v>DOMINGUEZ MARTINEZ</v>
      </c>
      <c r="F32" s="22" t="str">
        <f>VLOOKUP(C32,'[1]Runner information'!$B$4:$J$582,3,0)</f>
        <v>SILVIA</v>
      </c>
      <c r="G32" s="1">
        <f>VLOOKUP(C32,'[1]Runner information'!$B$4:$K$582,4,0)</f>
        <v>96</v>
      </c>
      <c r="H32" t="str">
        <f>VLOOKUP(C32,'[1]Runner information'!$B$4:$K$582,5,0)</f>
        <v>Ribera At.</v>
      </c>
      <c r="I32" t="str">
        <f>VLOOKUP(C32,'[1]Runner information'!$B$4:$K$582,6,0)</f>
        <v>NA-14567</v>
      </c>
    </row>
    <row r="33" spans="2:9" ht="13">
      <c r="B33" s="4">
        <v>26</v>
      </c>
      <c r="C33" s="34">
        <v>257</v>
      </c>
      <c r="D33" s="33" t="s">
        <v>920</v>
      </c>
      <c r="E33" t="str">
        <f>VLOOKUP(C33,'[1]Runner information'!$B$4:$I$582,2,0)</f>
        <v>IGEA REEDRADO</v>
      </c>
      <c r="F33" s="22" t="str">
        <f>VLOOKUP(C33,'[1]Runner information'!$B$4:$J$582,3,0)</f>
        <v>LEYRE</v>
      </c>
      <c r="G33" s="1">
        <f>VLOOKUP(C33,'[1]Runner information'!$B$4:$K$582,4,0)</f>
        <v>88</v>
      </c>
      <c r="H33" t="str">
        <f>VLOOKUP(C33,'[1]Runner information'!$B$4:$K$582,5,0)</f>
        <v>Beste Iruña</v>
      </c>
      <c r="I33" t="str">
        <f>VLOOKUP(C33,'[1]Runner information'!$B$4:$K$582,6,0)</f>
        <v>NA-15321</v>
      </c>
    </row>
    <row r="34" spans="2:9" ht="13">
      <c r="B34" s="4">
        <v>27</v>
      </c>
      <c r="C34" s="34">
        <v>308</v>
      </c>
      <c r="D34" s="33" t="s">
        <v>921</v>
      </c>
      <c r="E34" t="str">
        <f>VLOOKUP(C34,'[1]Runner information'!$B$4:$I$582,2,0)</f>
        <v>MENDULUCE GREÑO</v>
      </c>
      <c r="F34" s="22" t="str">
        <f>VLOOKUP(C34,'[1]Runner information'!$B$4:$J$582,3,0)</f>
        <v>NATALIA</v>
      </c>
      <c r="G34" s="1">
        <f>VLOOKUP(C34,'[1]Runner information'!$B$4:$K$582,4,0)</f>
        <v>71</v>
      </c>
      <c r="H34" t="str">
        <f>VLOOKUP(C34,'[1]Runner information'!$B$4:$K$582,5,0)</f>
        <v>Beste Iruña</v>
      </c>
      <c r="I34" t="str">
        <f>VLOOKUP(C34,'[1]Runner information'!$B$4:$K$582,6,0)</f>
        <v>NA-15166</v>
      </c>
    </row>
    <row r="35" spans="2:9" ht="13">
      <c r="B35" s="4">
        <v>28</v>
      </c>
      <c r="C35" s="34">
        <v>253</v>
      </c>
      <c r="D35" s="33" t="s">
        <v>922</v>
      </c>
      <c r="E35" t="str">
        <f>VLOOKUP(C35,'[1]Runner information'!$B$4:$I$582,2,0)</f>
        <v>SAN AGUSTIN LARREA</v>
      </c>
      <c r="F35" s="22" t="str">
        <f>VLOOKUP(C35,'[1]Runner information'!$B$4:$J$582,3,0)</f>
        <v>AMAIA</v>
      </c>
      <c r="G35" s="1">
        <f>VLOOKUP(C35,'[1]Runner information'!$B$4:$K$582,4,0)</f>
        <v>95</v>
      </c>
      <c r="H35" t="str">
        <f>VLOOKUP(C35,'[1]Runner information'!$B$4:$K$582,5,0)</f>
        <v>Ardoi</v>
      </c>
      <c r="I35" t="str">
        <f>VLOOKUP(C35,'[1]Runner information'!$B$4:$K$582,6,0)</f>
        <v>NA-15270</v>
      </c>
    </row>
    <row r="36" spans="2:9" ht="13">
      <c r="B36" s="4">
        <v>29</v>
      </c>
      <c r="C36" s="34">
        <v>301</v>
      </c>
      <c r="D36" s="33" t="s">
        <v>923</v>
      </c>
      <c r="E36" t="str">
        <f>VLOOKUP(C36,'[1]Runner information'!$B$4:$I$582,2,0)</f>
        <v>MENENDEZ BAENA</v>
      </c>
      <c r="F36" s="22" t="str">
        <f>VLOOKUP(C36,'[1]Runner information'!$B$4:$J$582,3,0)</f>
        <v>NEKANE</v>
      </c>
      <c r="G36" s="1">
        <f>VLOOKUP(C36,'[1]Runner information'!$B$4:$K$582,4,0)</f>
        <v>72</v>
      </c>
      <c r="H36" t="str">
        <f>VLOOKUP(C36,'[1]Runner information'!$B$4:$K$582,5,0)</f>
        <v>Ardoi</v>
      </c>
      <c r="I36" t="str">
        <f>VLOOKUP(C36,'[1]Runner information'!$B$4:$K$582,6,0)</f>
        <v>NA-14617</v>
      </c>
    </row>
    <row r="37" spans="2:9" ht="13">
      <c r="B37" s="4">
        <v>30</v>
      </c>
      <c r="C37" s="34">
        <v>325</v>
      </c>
      <c r="D37" s="33" t="s">
        <v>924</v>
      </c>
      <c r="E37" t="str">
        <f>VLOOKUP(C37,'[1]Runner information'!$B$4:$I$582,2,0)</f>
        <v>RIOS CASTRO</v>
      </c>
      <c r="F37" s="22" t="str">
        <f>VLOOKUP(C37,'[1]Runner information'!$B$4:$J$582,3,0)</f>
        <v>MARIA</v>
      </c>
      <c r="G37" s="1">
        <f>VLOOKUP(C37,'[1]Runner information'!$B$4:$K$582,4,0)</f>
        <v>71</v>
      </c>
      <c r="H37" t="str">
        <f>VLOOKUP(C37,'[1]Runner information'!$B$4:$K$582,5,0)</f>
        <v>Ribera At.</v>
      </c>
      <c r="I37" t="str">
        <f>VLOOKUP(C37,'[1]Runner information'!$B$4:$K$582,6,0)</f>
        <v>NA-15308</v>
      </c>
    </row>
    <row r="38" spans="2:9" ht="13">
      <c r="B38" s="4">
        <v>31</v>
      </c>
      <c r="C38" s="34">
        <v>304</v>
      </c>
      <c r="D38" s="33" t="s">
        <v>925</v>
      </c>
      <c r="E38" t="str">
        <f>VLOOKUP(C38,'[1]Runner information'!$B$4:$I$582,2,0)</f>
        <v xml:space="preserve">ASPURZ GAYARRE </v>
      </c>
      <c r="F38" s="22" t="str">
        <f>VLOOKUP(C38,'[1]Runner information'!$B$4:$J$582,3,0)</f>
        <v>MARISOL</v>
      </c>
      <c r="G38" s="1">
        <f>VLOOKUP(C38,'[1]Runner information'!$B$4:$K$582,4,0)</f>
        <v>74</v>
      </c>
      <c r="H38" t="str">
        <f>VLOOKUP(C38,'[1]Runner information'!$B$4:$K$582,5,0)</f>
        <v>Beste Iruña</v>
      </c>
      <c r="I38" t="str">
        <f>VLOOKUP(C38,'[1]Runner information'!$B$4:$K$582,6,0)</f>
        <v>NA-15288</v>
      </c>
    </row>
    <row r="39" spans="2:9" ht="13">
      <c r="B39" s="4">
        <v>32</v>
      </c>
      <c r="C39" s="34">
        <v>341</v>
      </c>
      <c r="D39" s="33" t="s">
        <v>926</v>
      </c>
      <c r="E39" t="str">
        <f>VLOOKUP(C39,'[1]Runner information'!$B$4:$I$582,2,0)</f>
        <v>CHOCARRO DE LA FUENTE</v>
      </c>
      <c r="F39" s="22" t="str">
        <f>VLOOKUP(C39,'[1]Runner information'!$B$4:$J$582,3,0)</f>
        <v>ZURIÑE</v>
      </c>
      <c r="G39" s="1">
        <f>VLOOKUP(C39,'[1]Runner information'!$B$4:$K$582,4,0)</f>
        <v>97</v>
      </c>
      <c r="H39" t="str">
        <f>VLOOKUP(C39,'[1]Runner information'!$B$4:$K$582,5,0)</f>
        <v>Hiru-Herri</v>
      </c>
      <c r="I39" t="str">
        <f>VLOOKUP(C39,'[1]Runner information'!$B$4:$K$582,6,0)</f>
        <v>NA-14973</v>
      </c>
    </row>
    <row r="40" spans="2:9" ht="13">
      <c r="B40" s="4">
        <v>33</v>
      </c>
      <c r="C40" s="34">
        <v>326</v>
      </c>
      <c r="D40" s="33" t="s">
        <v>927</v>
      </c>
      <c r="E40" t="str">
        <f>VLOOKUP(C40,'[1]Runner information'!$B$4:$I$582,2,0)</f>
        <v>BUSTO GIL</v>
      </c>
      <c r="F40" s="22" t="str">
        <f>VLOOKUP(C40,'[1]Runner information'!$B$4:$J$582,3,0)</f>
        <v>BEGOÑA</v>
      </c>
      <c r="G40" s="1">
        <f>VLOOKUP(C40,'[1]Runner information'!$B$4:$K$582,4,0)</f>
        <v>76</v>
      </c>
      <c r="H40" t="str">
        <f>VLOOKUP(C40,'[1]Runner information'!$B$4:$K$582,5,0)</f>
        <v>Beste Iruña</v>
      </c>
      <c r="I40" t="str">
        <f>VLOOKUP(C40,'[1]Runner information'!$B$4:$K$582,6,0)</f>
        <v>NA-15345</v>
      </c>
    </row>
    <row r="41" spans="2:9" ht="13">
      <c r="B41" s="4">
        <v>34</v>
      </c>
      <c r="C41" s="34">
        <v>320</v>
      </c>
      <c r="D41" s="33" t="s">
        <v>928</v>
      </c>
      <c r="E41" t="str">
        <f>VLOOKUP(C41,'[1]Runner information'!$B$4:$I$582,2,0)</f>
        <v>ARES SOUTO</v>
      </c>
      <c r="F41" s="22" t="str">
        <f>VLOOKUP(C41,'[1]Runner information'!$B$4:$J$582,3,0)</f>
        <v>MAITE</v>
      </c>
      <c r="G41" s="1">
        <f>VLOOKUP(C41,'[1]Runner information'!$B$4:$K$582,4,0)</f>
        <v>75</v>
      </c>
      <c r="H41" t="str">
        <f>VLOOKUP(C41,'[1]Runner information'!$B$4:$K$582,5,0)</f>
        <v>Hiru-Herri</v>
      </c>
      <c r="I41" t="str">
        <f>VLOOKUP(C41,'[1]Runner information'!$B$4:$K$582,6,0)</f>
        <v>NA-14974</v>
      </c>
    </row>
    <row r="42" spans="2:9" ht="13">
      <c r="B42" s="4">
        <v>35</v>
      </c>
      <c r="C42" s="34">
        <v>343</v>
      </c>
      <c r="D42" s="33" t="s">
        <v>929</v>
      </c>
      <c r="E42" t="str">
        <f>VLOOKUP(C42,'[1]Runner information'!$B$4:$I$582,2,0)</f>
        <v>LAZARO AYANZ</v>
      </c>
      <c r="F42" s="22" t="str">
        <f>VLOOKUP(C42,'[1]Runner information'!$B$4:$J$582,3,0)</f>
        <v>AMAYA</v>
      </c>
      <c r="G42" s="1">
        <f>VLOOKUP(C42,'[1]Runner information'!$B$4:$K$582,4,0)</f>
        <v>98</v>
      </c>
      <c r="H42" t="str">
        <f>VLOOKUP(C42,'[1]Runner information'!$B$4:$K$582,5,0)</f>
        <v>Lagunak</v>
      </c>
      <c r="I42" t="str">
        <f>VLOOKUP(C42,'[1]Runner information'!$B$4:$K$582,6,0)</f>
        <v>NA-14903</v>
      </c>
    </row>
    <row r="43" spans="2:9" ht="13">
      <c r="B43" s="4">
        <v>36</v>
      </c>
      <c r="C43" s="34">
        <v>267</v>
      </c>
      <c r="D43" s="33" t="s">
        <v>930</v>
      </c>
      <c r="E43" t="str">
        <f>VLOOKUP(C43,'[1]Runner information'!$B$4:$I$582,2,0)</f>
        <v>GARCIA DE VICUÑA BILBAO</v>
      </c>
      <c r="F43" s="22" t="str">
        <f>VLOOKUP(C43,'[1]Runner information'!$B$4:$J$582,3,0)</f>
        <v>NEREA</v>
      </c>
      <c r="G43" s="1">
        <f>VLOOKUP(C43,'[1]Runner information'!$B$4:$K$582,4,0)</f>
        <v>96</v>
      </c>
      <c r="H43" t="str">
        <f>VLOOKUP(C43,'[1]Runner information'!$B$4:$K$582,5,0)</f>
        <v>Lagunak</v>
      </c>
      <c r="I43" t="str">
        <f>VLOOKUP(C43,'[1]Runner information'!$B$4:$K$582,6,0)</f>
        <v>NA-15005</v>
      </c>
    </row>
    <row r="44" spans="2:9" ht="13">
      <c r="B44" s="4">
        <v>37</v>
      </c>
      <c r="C44" s="34">
        <v>340</v>
      </c>
      <c r="D44" s="33" t="s">
        <v>895</v>
      </c>
      <c r="E44" t="str">
        <f>VLOOKUP(C44,'[1]Runner information'!$B$4:$I$582,2,0)</f>
        <v>BESNE ESEVERRI</v>
      </c>
      <c r="F44" s="22" t="str">
        <f>VLOOKUP(C44,'[1]Runner information'!$B$4:$J$582,3,0)</f>
        <v>IRENE</v>
      </c>
      <c r="G44" s="1">
        <f>VLOOKUP(C44,'[1]Runner information'!$B$4:$K$582,4,0)</f>
        <v>97</v>
      </c>
      <c r="H44" t="str">
        <f>VLOOKUP(C44,'[1]Runner information'!$B$4:$K$582,5,0)</f>
        <v>Ardoi</v>
      </c>
      <c r="I44" t="str">
        <f>VLOOKUP(C44,'[1]Runner information'!$B$4:$K$582,6,0)</f>
        <v>NA-15176</v>
      </c>
    </row>
    <row r="45" spans="2:9" ht="13">
      <c r="B45" s="4">
        <v>38</v>
      </c>
      <c r="C45" s="34">
        <v>342</v>
      </c>
      <c r="D45" s="33" t="s">
        <v>931</v>
      </c>
      <c r="E45" t="str">
        <f>VLOOKUP(C45,'[1]Runner information'!$B$4:$I$582,2,0)</f>
        <v>DIAZ DIEGO</v>
      </c>
      <c r="F45" s="22" t="str">
        <f>VLOOKUP(C45,'[1]Runner information'!$B$4:$J$582,3,0)</f>
        <v>PAULA</v>
      </c>
      <c r="G45" s="1">
        <f>VLOOKUP(C45,'[1]Runner information'!$B$4:$K$582,4,0)</f>
        <v>98</v>
      </c>
      <c r="H45" t="str">
        <f>VLOOKUP(C45,'[1]Runner information'!$B$4:$K$582,5,0)</f>
        <v>Lagunak</v>
      </c>
      <c r="I45" t="str">
        <f>VLOOKUP(C45,'[1]Runner information'!$B$4:$K$582,6,0)</f>
        <v>NA-14789</v>
      </c>
    </row>
    <row r="46" spans="2:9" ht="13">
      <c r="B46" s="4">
        <v>39</v>
      </c>
      <c r="C46" s="34">
        <v>269</v>
      </c>
      <c r="D46" s="33" t="s">
        <v>932</v>
      </c>
      <c r="E46" t="str">
        <f>VLOOKUP(C46,'[1]Runner information'!$B$4:$I$582,2,0)</f>
        <v xml:space="preserve">LIZOAIN COTANDA </v>
      </c>
      <c r="F46" s="22" t="str">
        <f>VLOOKUP(C46,'[1]Runner information'!$B$4:$J$582,3,0)</f>
        <v>MAIDER</v>
      </c>
      <c r="G46" s="1">
        <f>VLOOKUP(C46,'[1]Runner information'!$B$4:$K$582,4,0)</f>
        <v>95</v>
      </c>
      <c r="H46" t="str">
        <f>VLOOKUP(C46,'[1]Runner information'!$B$4:$K$582,5,0)</f>
        <v>Grupompleo PAT</v>
      </c>
      <c r="I46" t="str">
        <f>VLOOKUP(C46,'[1]Runner information'!$B$4:$K$582,6,0)</f>
        <v>NA-15280</v>
      </c>
    </row>
    <row r="47" spans="2:9" ht="13">
      <c r="B47" s="4"/>
      <c r="C47" s="34"/>
      <c r="D47" s="35"/>
    </row>
    <row r="48" spans="2:9" ht="13">
      <c r="B48" s="4"/>
      <c r="C48" s="34"/>
      <c r="D48" s="35"/>
    </row>
    <row r="49" spans="2:4" ht="13">
      <c r="B49" s="4"/>
      <c r="C49" s="34"/>
      <c r="D49" s="35"/>
    </row>
    <row r="50" spans="2:4" ht="13">
      <c r="B50" s="4"/>
      <c r="C50" s="34"/>
      <c r="D50" s="35"/>
    </row>
    <row r="51" spans="2:4" ht="13">
      <c r="B51" s="4"/>
      <c r="C51" s="34"/>
      <c r="D51" s="35"/>
    </row>
    <row r="52" spans="2:4" ht="13">
      <c r="B52" s="4"/>
      <c r="C52" s="34"/>
      <c r="D52" s="35"/>
    </row>
    <row r="53" spans="2:4" ht="13">
      <c r="B53" s="4"/>
      <c r="C53" s="34"/>
      <c r="D53" s="35"/>
    </row>
    <row r="54" spans="2:4" ht="13">
      <c r="B54" s="4"/>
      <c r="C54" s="34"/>
      <c r="D54" s="35"/>
    </row>
    <row r="55" spans="2:4" ht="13">
      <c r="B55" s="4"/>
      <c r="C55" s="34"/>
      <c r="D55" s="35"/>
    </row>
    <row r="56" spans="2:4" ht="13">
      <c r="B56" s="4"/>
      <c r="C56" s="34"/>
      <c r="D56" s="35"/>
    </row>
    <row r="57" spans="2:4" ht="13">
      <c r="B57" s="4"/>
      <c r="C57" s="34"/>
      <c r="D57" s="35"/>
    </row>
    <row r="58" spans="2:4" ht="13">
      <c r="B58" s="4"/>
      <c r="C58" s="34"/>
      <c r="D58" s="35"/>
    </row>
    <row r="59" spans="2:4" ht="13">
      <c r="B59" s="4"/>
      <c r="C59" s="34"/>
      <c r="D59" s="35"/>
    </row>
    <row r="60" spans="2:4" ht="13">
      <c r="B60" s="4"/>
      <c r="C60" s="34"/>
      <c r="D60" s="35"/>
    </row>
    <row r="61" spans="2:4" ht="13">
      <c r="B61" s="4"/>
      <c r="C61" s="34"/>
      <c r="D61" s="35"/>
    </row>
    <row r="62" spans="2:4" ht="13">
      <c r="B62" s="4"/>
      <c r="C62" s="34"/>
      <c r="D62" s="35"/>
    </row>
    <row r="63" spans="2:4" ht="13">
      <c r="B63" s="4"/>
      <c r="C63" s="34"/>
      <c r="D63" s="35"/>
    </row>
    <row r="64" spans="2:4" ht="13">
      <c r="B64" s="4"/>
      <c r="C64" s="34"/>
      <c r="D64" s="35"/>
    </row>
    <row r="65" spans="2:4" ht="13">
      <c r="B65" s="4"/>
      <c r="C65" s="34"/>
      <c r="D65" s="35"/>
    </row>
    <row r="66" spans="2:4" ht="13">
      <c r="B66" s="4"/>
      <c r="C66" s="34"/>
      <c r="D66" s="35"/>
    </row>
    <row r="67" spans="2:4" ht="13">
      <c r="B67" s="4"/>
      <c r="C67" s="34"/>
      <c r="D67" s="35"/>
    </row>
    <row r="68" spans="2:4" ht="13">
      <c r="B68" s="4"/>
      <c r="C68" s="34"/>
      <c r="D68" s="35"/>
    </row>
    <row r="69" spans="2:4" ht="13">
      <c r="B69" s="4"/>
      <c r="C69" s="34"/>
      <c r="D69" s="35"/>
    </row>
    <row r="70" spans="2:4" ht="13">
      <c r="B70" s="4"/>
      <c r="C70" s="34"/>
      <c r="D70" s="35"/>
    </row>
    <row r="71" spans="2:4" ht="13">
      <c r="B71" s="4"/>
      <c r="C71" s="34"/>
      <c r="D71" s="35"/>
    </row>
    <row r="72" spans="2:4" ht="13">
      <c r="B72" s="4"/>
      <c r="C72" s="34"/>
      <c r="D72" s="35"/>
    </row>
    <row r="73" spans="2:4" ht="13">
      <c r="B73" s="4"/>
      <c r="C73" s="34"/>
      <c r="D73" s="35"/>
    </row>
    <row r="74" spans="2:4" ht="13">
      <c r="B74" s="4"/>
      <c r="C74" s="34"/>
      <c r="D74" s="35"/>
    </row>
    <row r="75" spans="2:4" ht="13">
      <c r="B75" s="4"/>
      <c r="C75" s="34"/>
      <c r="D75" s="35"/>
    </row>
    <row r="76" spans="2:4" ht="13">
      <c r="B76" s="4"/>
      <c r="C76" s="34"/>
      <c r="D76" s="35"/>
    </row>
    <row r="77" spans="2:4" ht="13">
      <c r="B77" s="4"/>
      <c r="C77" s="34"/>
      <c r="D77" s="35"/>
    </row>
    <row r="78" spans="2:4" ht="13">
      <c r="B78" s="4"/>
      <c r="C78" s="34"/>
      <c r="D78" s="35"/>
    </row>
    <row r="79" spans="2:4" ht="13">
      <c r="B79" s="4"/>
      <c r="C79" s="34"/>
      <c r="D79" s="35"/>
    </row>
    <row r="80" spans="2:4" ht="13">
      <c r="B80" s="4"/>
      <c r="C80" s="34"/>
      <c r="D80" s="35"/>
    </row>
    <row r="81" spans="2:4" ht="13">
      <c r="B81" s="4"/>
      <c r="C81" s="34"/>
      <c r="D81" s="35"/>
    </row>
    <row r="82" spans="2:4" ht="13">
      <c r="B82" s="4"/>
      <c r="C82" s="34"/>
      <c r="D82" s="35"/>
    </row>
    <row r="83" spans="2:4" ht="13">
      <c r="B83" s="4"/>
      <c r="C83" s="34"/>
      <c r="D83" s="35"/>
    </row>
    <row r="84" spans="2:4" ht="13">
      <c r="B84" s="4"/>
      <c r="C84" s="34"/>
      <c r="D84" s="35"/>
    </row>
    <row r="85" spans="2:4" ht="13">
      <c r="B85" s="4"/>
      <c r="C85" s="34"/>
      <c r="D85" s="35"/>
    </row>
    <row r="86" spans="2:4" ht="13">
      <c r="B86" s="4"/>
      <c r="C86" s="34"/>
      <c r="D86" s="35"/>
    </row>
    <row r="87" spans="2:4" ht="13">
      <c r="B87" s="4"/>
      <c r="C87" s="34"/>
      <c r="D87" s="35"/>
    </row>
    <row r="88" spans="2:4" ht="13">
      <c r="B88" s="4"/>
      <c r="C88" s="34"/>
      <c r="D88" s="35"/>
    </row>
    <row r="89" spans="2:4" ht="13">
      <c r="B89" s="4"/>
      <c r="C89" s="34"/>
      <c r="D89" s="35"/>
    </row>
    <row r="90" spans="2:4" ht="13">
      <c r="B90" s="4"/>
      <c r="C90" s="34"/>
      <c r="D90" s="35"/>
    </row>
    <row r="91" spans="2:4" ht="13">
      <c r="B91" s="4"/>
      <c r="C91" s="34"/>
      <c r="D91" s="35"/>
    </row>
    <row r="92" spans="2:4" ht="13">
      <c r="B92" s="4"/>
      <c r="C92" s="34"/>
      <c r="D92" s="35"/>
    </row>
    <row r="93" spans="2:4" ht="13">
      <c r="B93" s="4"/>
      <c r="C93" s="34"/>
      <c r="D93" s="35"/>
    </row>
    <row r="94" spans="2:4" ht="13">
      <c r="B94" s="4"/>
      <c r="C94" s="34"/>
      <c r="D94" s="35"/>
    </row>
    <row r="95" spans="2:4" ht="13">
      <c r="B95" s="4"/>
      <c r="C95" s="34"/>
      <c r="D95" s="35"/>
    </row>
    <row r="96" spans="2:4" ht="13">
      <c r="B96" s="4"/>
      <c r="C96" s="34"/>
      <c r="D96" s="35"/>
    </row>
    <row r="97" spans="2:4" ht="13">
      <c r="B97" s="4"/>
      <c r="C97" s="34"/>
      <c r="D97" s="35"/>
    </row>
    <row r="98" spans="2:4" ht="13">
      <c r="B98" s="4"/>
      <c r="C98" s="34"/>
      <c r="D98" s="35"/>
    </row>
    <row r="99" spans="2:4" ht="13">
      <c r="B99" s="4"/>
      <c r="C99" s="34"/>
      <c r="D99" s="35"/>
    </row>
    <row r="100" spans="2:4" ht="13">
      <c r="B100" s="4"/>
      <c r="C100" s="34"/>
      <c r="D100" s="35"/>
    </row>
    <row r="101" spans="2:4" ht="13">
      <c r="B101" s="4"/>
      <c r="C101" s="34"/>
      <c r="D101" s="35"/>
    </row>
    <row r="102" spans="2:4" ht="13">
      <c r="B102" s="4"/>
      <c r="C102" s="34"/>
      <c r="D102" s="35"/>
    </row>
    <row r="103" spans="2:4" ht="13">
      <c r="B103" s="4"/>
      <c r="C103" s="34"/>
      <c r="D103" s="35"/>
    </row>
    <row r="104" spans="2:4" ht="13">
      <c r="B104" s="4"/>
      <c r="C104" s="34"/>
      <c r="D104" s="35"/>
    </row>
    <row r="105" spans="2:4" ht="13">
      <c r="B105" s="4"/>
      <c r="C105" s="34"/>
      <c r="D105" s="35"/>
    </row>
    <row r="106" spans="2:4" ht="13">
      <c r="B106" s="4"/>
      <c r="C106" s="34"/>
      <c r="D106" s="35"/>
    </row>
    <row r="107" spans="2:4" ht="13">
      <c r="B107" s="4"/>
      <c r="C107" s="34"/>
      <c r="D107" s="35"/>
    </row>
    <row r="108" spans="2:4" ht="13">
      <c r="B108" s="4"/>
      <c r="C108" s="34"/>
      <c r="D108" s="35"/>
    </row>
    <row r="109" spans="2:4" ht="13">
      <c r="B109" s="4"/>
      <c r="C109" s="34"/>
      <c r="D109" s="35"/>
    </row>
    <row r="110" spans="2:4" ht="13">
      <c r="B110" s="4"/>
      <c r="C110" s="34"/>
      <c r="D110" s="35"/>
    </row>
    <row r="111" spans="2:4" ht="13">
      <c r="B111" s="4"/>
      <c r="C111" s="34"/>
      <c r="D111" s="35"/>
    </row>
    <row r="112" spans="2:4" ht="13">
      <c r="B112" s="4"/>
      <c r="C112" s="34"/>
      <c r="D112" s="35"/>
    </row>
    <row r="113" spans="2:4" ht="13">
      <c r="B113" s="4"/>
      <c r="C113" s="34"/>
      <c r="D113" s="35"/>
    </row>
    <row r="114" spans="2:4" ht="13">
      <c r="B114" s="4"/>
      <c r="C114" s="34"/>
      <c r="D114" s="35"/>
    </row>
    <row r="115" spans="2:4" ht="13">
      <c r="B115" s="4"/>
      <c r="C115" s="34"/>
      <c r="D115" s="35"/>
    </row>
    <row r="116" spans="2:4" ht="13">
      <c r="B116" s="4"/>
      <c r="C116" s="34"/>
      <c r="D116" s="35"/>
    </row>
    <row r="117" spans="2:4" ht="13">
      <c r="B117" s="4"/>
      <c r="C117" s="34"/>
      <c r="D117" s="35"/>
    </row>
    <row r="118" spans="2:4" ht="13">
      <c r="B118" s="4"/>
      <c r="C118" s="34"/>
      <c r="D118" s="35"/>
    </row>
    <row r="119" spans="2:4" ht="13">
      <c r="B119" s="4"/>
      <c r="C119" s="34"/>
      <c r="D119" s="35"/>
    </row>
    <row r="120" spans="2:4" ht="13">
      <c r="B120" s="4"/>
      <c r="C120" s="34"/>
      <c r="D120" s="35"/>
    </row>
    <row r="121" spans="2:4" ht="13">
      <c r="B121" s="4"/>
      <c r="C121" s="34"/>
      <c r="D121" s="35"/>
    </row>
    <row r="122" spans="2:4" ht="13">
      <c r="B122" s="4"/>
      <c r="C122" s="34"/>
      <c r="D122" s="35"/>
    </row>
    <row r="123" spans="2:4" ht="13">
      <c r="B123" s="4"/>
      <c r="C123" s="34"/>
      <c r="D123" s="35"/>
    </row>
    <row r="124" spans="2:4" ht="13">
      <c r="B124" s="4"/>
      <c r="C124" s="34"/>
      <c r="D124" s="35"/>
    </row>
    <row r="125" spans="2:4" ht="13">
      <c r="B125" s="4"/>
      <c r="C125" s="34"/>
      <c r="D125" s="35"/>
    </row>
    <row r="126" spans="2:4" ht="13">
      <c r="B126" s="4"/>
      <c r="C126" s="34"/>
      <c r="D126" s="35"/>
    </row>
    <row r="127" spans="2:4" ht="13">
      <c r="B127" s="4"/>
    </row>
  </sheetData>
  <mergeCells count="3">
    <mergeCell ref="A2:I2"/>
    <mergeCell ref="A3:I3"/>
    <mergeCell ref="D5:E5"/>
  </mergeCells>
  <conditionalFormatting sqref="C4:C65537">
    <cfRule type="duplicateValues" dxfId="17" priority="2"/>
  </conditionalFormatting>
  <conditionalFormatting sqref="C4:C5">
    <cfRule type="duplicateValues" dxfId="16" priority="1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M13" sqref="M13"/>
    </sheetView>
  </sheetViews>
  <sheetFormatPr baseColWidth="10" defaultRowHeight="12" x14ac:dyDescent="0"/>
  <cols>
    <col min="1" max="1" width="2.83203125" customWidth="1"/>
    <col min="5" max="5" width="22.6640625" customWidth="1"/>
  </cols>
  <sheetData>
    <row r="1" spans="1:9">
      <c r="B1" s="6"/>
      <c r="C1" s="6"/>
      <c r="F1" s="22"/>
      <c r="G1" s="1"/>
    </row>
    <row r="2" spans="1:9" ht="28">
      <c r="A2" s="91" t="s">
        <v>28</v>
      </c>
      <c r="B2" s="91"/>
      <c r="C2" s="91"/>
      <c r="D2" s="91"/>
      <c r="E2" s="91"/>
      <c r="F2" s="91"/>
      <c r="G2" s="91"/>
      <c r="H2" s="91"/>
      <c r="I2" s="91"/>
    </row>
    <row r="3" spans="1:9" ht="15">
      <c r="A3" s="92" t="s">
        <v>785</v>
      </c>
      <c r="B3" s="92"/>
      <c r="C3" s="92"/>
      <c r="D3" s="92"/>
      <c r="E3" s="92"/>
      <c r="F3" s="92"/>
      <c r="G3" s="92"/>
      <c r="H3" s="92"/>
      <c r="I3" s="92"/>
    </row>
    <row r="4" spans="1:9">
      <c r="B4" s="6"/>
      <c r="C4" s="6"/>
      <c r="F4" s="22"/>
      <c r="G4" s="1"/>
    </row>
    <row r="5" spans="1:9" ht="17">
      <c r="A5" s="8"/>
      <c r="B5" s="19" t="s">
        <v>0</v>
      </c>
      <c r="C5" s="8"/>
      <c r="D5" s="93" t="s">
        <v>943</v>
      </c>
      <c r="E5" s="93"/>
      <c r="F5" s="21"/>
      <c r="G5" s="20"/>
      <c r="H5" s="8"/>
      <c r="I5" s="8"/>
    </row>
    <row r="6" spans="1:9">
      <c r="B6" s="6"/>
      <c r="C6" s="6"/>
      <c r="F6" s="22"/>
      <c r="G6" s="1"/>
    </row>
    <row r="7" spans="1:9" ht="13">
      <c r="A7" s="3"/>
      <c r="B7" s="17" t="s">
        <v>1</v>
      </c>
      <c r="C7" s="17" t="s">
        <v>2</v>
      </c>
      <c r="D7" s="17" t="s">
        <v>3</v>
      </c>
      <c r="E7" s="17" t="s">
        <v>6</v>
      </c>
      <c r="F7" s="18" t="s">
        <v>4</v>
      </c>
      <c r="G7" s="18" t="s">
        <v>7</v>
      </c>
      <c r="H7" s="18" t="s">
        <v>5</v>
      </c>
      <c r="I7" s="18" t="s">
        <v>8</v>
      </c>
    </row>
    <row r="8" spans="1:9" ht="13">
      <c r="B8" s="4">
        <v>1</v>
      </c>
      <c r="C8" s="5">
        <v>258</v>
      </c>
      <c r="D8" s="33" t="s">
        <v>898</v>
      </c>
      <c r="E8" t="str">
        <f>VLOOKUP(C8,'[1]Runner information'!$B$4:$I$582,2,0)</f>
        <v>OLLO SANCHO</v>
      </c>
      <c r="F8" s="22" t="str">
        <f>VLOOKUP(C8,'[1]Runner information'!$B$4:$J$582,3,0)</f>
        <v>ANA</v>
      </c>
      <c r="G8" s="1">
        <f>VLOOKUP(C8,'[1]Runner information'!$B$4:$K$582,4,0)</f>
        <v>83</v>
      </c>
      <c r="H8" t="str">
        <f>VLOOKUP(C8,'[1]Runner information'!$B$4:$K$582,5,0)</f>
        <v>Beste Iruña</v>
      </c>
      <c r="I8" t="str">
        <f>VLOOKUP(C8,'[1]Runner information'!$B$4:$K$582,6,0)</f>
        <v>NA-15119</v>
      </c>
    </row>
    <row r="9" spans="1:9" ht="13">
      <c r="B9" s="4">
        <v>2</v>
      </c>
      <c r="C9" s="5">
        <v>263</v>
      </c>
      <c r="D9" s="33" t="s">
        <v>899</v>
      </c>
      <c r="E9" t="str">
        <f>VLOOKUP(C9,'[1]Runner information'!$B$4:$I$582,2,0)</f>
        <v>PACHA URTEAGA</v>
      </c>
      <c r="F9" s="22" t="str">
        <f>VLOOKUP(C9,'[1]Runner information'!$B$4:$J$582,3,0)</f>
        <v>VANESA</v>
      </c>
      <c r="G9" s="1">
        <f>VLOOKUP(C9,'[1]Runner information'!$B$4:$K$582,4,0)</f>
        <v>82</v>
      </c>
      <c r="H9" t="str">
        <f>VLOOKUP(C9,'[1]Runner information'!$B$4:$K$582,5,0)</f>
        <v>Hiru-Herri</v>
      </c>
      <c r="I9" t="str">
        <f>VLOOKUP(C9,'[1]Runner information'!$B$4:$K$582,6,0)</f>
        <v>NA-14334</v>
      </c>
    </row>
    <row r="10" spans="1:9" ht="13">
      <c r="B10" s="4">
        <v>3</v>
      </c>
      <c r="C10" s="5">
        <v>268</v>
      </c>
      <c r="D10" s="33" t="s">
        <v>900</v>
      </c>
      <c r="E10" t="str">
        <f>VLOOKUP(C10,'[1]Runner information'!$B$4:$I$582,2,0)</f>
        <v>CARRERA HERNANDEZ</v>
      </c>
      <c r="F10" s="22" t="str">
        <f>VLOOKUP(C10,'[1]Runner information'!$B$4:$J$582,3,0)</f>
        <v>ALICIA</v>
      </c>
      <c r="G10" s="1">
        <f>VLOOKUP(C10,'[1]Runner information'!$B$4:$K$582,4,0)</f>
        <v>93</v>
      </c>
      <c r="H10" t="str">
        <f>VLOOKUP(C10,'[1]Runner information'!$B$4:$K$582,5,0)</f>
        <v>Grupompleo PAT</v>
      </c>
      <c r="I10" t="str">
        <f>VLOOKUP(C10,'[1]Runner information'!$B$4:$K$582,6,0)</f>
        <v>NA-14193</v>
      </c>
    </row>
    <row r="11" spans="1:9" ht="13">
      <c r="B11" s="4">
        <v>4</v>
      </c>
      <c r="C11" s="5">
        <v>321</v>
      </c>
      <c r="D11" s="33" t="s">
        <v>901</v>
      </c>
      <c r="E11" s="2" t="str">
        <f>VLOOKUP(C11,'[1]Runner information'!$B$4:$I$582,2,0)</f>
        <v>FRAILE AZPEITIA</v>
      </c>
      <c r="F11" s="22" t="str">
        <f>VLOOKUP(C11,'[1]Runner information'!$B$4:$J$582,3,0)</f>
        <v>UXUE</v>
      </c>
      <c r="G11" s="1">
        <f>VLOOKUP(C11,'[1]Runner information'!$B$4:$K$582,4,0)</f>
        <v>74</v>
      </c>
      <c r="H11" t="str">
        <f>VLOOKUP(C11,'[1]Runner information'!$B$4:$K$582,5,0)</f>
        <v>Hiru-Herri</v>
      </c>
      <c r="I11" t="str">
        <f>VLOOKUP(C11,'[1]Runner information'!$B$4:$K$582,6,0)</f>
        <v>NA-14846</v>
      </c>
    </row>
    <row r="12" spans="1:9" ht="13">
      <c r="B12" s="4">
        <v>5</v>
      </c>
      <c r="C12" s="5">
        <v>270</v>
      </c>
      <c r="D12" s="33" t="s">
        <v>902</v>
      </c>
      <c r="E12" t="str">
        <f>VLOOKUP(C12,'[1]Runner information'!$B$4:$I$582,2,0)</f>
        <v>LLORENS PEREZ</v>
      </c>
      <c r="F12" s="22" t="str">
        <f>VLOOKUP(C12,'[1]Runner information'!$B$4:$J$582,3,0)</f>
        <v>ANA</v>
      </c>
      <c r="G12" s="1">
        <f>VLOOKUP(C12,'[1]Runner information'!$B$4:$K$582,4,0)</f>
        <v>82</v>
      </c>
      <c r="H12" t="str">
        <f>VLOOKUP(C12,'[1]Runner information'!$B$4:$K$582,5,0)</f>
        <v>Grupompleo PAT</v>
      </c>
      <c r="I12" t="str">
        <f>VLOOKUP(C12,'[1]Runner information'!$B$4:$K$582,6,0)</f>
        <v>NA-14726</v>
      </c>
    </row>
    <row r="13" spans="1:9" ht="13">
      <c r="B13" s="4">
        <v>6</v>
      </c>
      <c r="C13" s="5">
        <v>250</v>
      </c>
      <c r="D13" s="33" t="s">
        <v>875</v>
      </c>
      <c r="E13" t="str">
        <f>VLOOKUP(C13,'[1]Runner information'!$B$4:$I$582,2,0)</f>
        <v>ENRIQUEZ JURADO</v>
      </c>
      <c r="F13" s="22" t="str">
        <f>VLOOKUP(C13,'[1]Runner information'!$B$4:$J$582,3,0)</f>
        <v>MILAGROS</v>
      </c>
      <c r="G13" s="1">
        <f>VLOOKUP(C13,'[1]Runner information'!$B$4:$K$582,4,0)</f>
        <v>81</v>
      </c>
      <c r="H13" t="str">
        <f>VLOOKUP(C13,'[1]Runner information'!$B$4:$K$582,5,0)</f>
        <v>Ardoi</v>
      </c>
      <c r="I13" t="str">
        <f>VLOOKUP(C13,'[1]Runner information'!$B$4:$K$582,6,0)</f>
        <v>NA-14897</v>
      </c>
    </row>
    <row r="14" spans="1:9" ht="13">
      <c r="B14" s="4">
        <v>7</v>
      </c>
      <c r="C14" s="5">
        <v>307</v>
      </c>
      <c r="D14" s="33" t="s">
        <v>903</v>
      </c>
      <c r="E14" t="str">
        <f>VLOOKUP(C14,'[1]Runner information'!$B$4:$I$582,2,0)</f>
        <v>MALON BILBAO</v>
      </c>
      <c r="F14" s="22" t="str">
        <f>VLOOKUP(C14,'[1]Runner information'!$B$4:$J$582,3,0)</f>
        <v>MARTA</v>
      </c>
      <c r="G14" s="1">
        <f>VLOOKUP(C14,'[1]Runner information'!$B$4:$K$582,4,0)</f>
        <v>79</v>
      </c>
      <c r="H14" t="str">
        <f>VLOOKUP(C14,'[1]Runner information'!$B$4:$K$582,5,0)</f>
        <v>Beste Iruña</v>
      </c>
      <c r="I14" t="str">
        <f>VLOOKUP(C14,'[1]Runner information'!$B$4:$K$582,6,0)</f>
        <v>NA-15293</v>
      </c>
    </row>
    <row r="15" spans="1:9" ht="13">
      <c r="B15" s="4">
        <v>8</v>
      </c>
      <c r="C15" s="5">
        <v>262</v>
      </c>
      <c r="D15" s="33" t="s">
        <v>905</v>
      </c>
      <c r="E15" t="str">
        <f>VLOOKUP(C15,'[1]Runner information'!$B$4:$I$582,2,0)</f>
        <v>GAZPIO LANAS</v>
      </c>
      <c r="F15" s="22" t="str">
        <f>VLOOKUP(C15,'[1]Runner information'!$B$4:$J$582,3,0)</f>
        <v>MIRIAN</v>
      </c>
      <c r="G15" s="1">
        <f>VLOOKUP(C15,'[1]Runner information'!$B$4:$K$582,4,0)</f>
        <v>81</v>
      </c>
      <c r="H15" t="str">
        <f>VLOOKUP(C15,'[1]Runner information'!$B$4:$K$582,5,0)</f>
        <v>Hiru-Herri</v>
      </c>
      <c r="I15" t="str">
        <f>VLOOKUP(C15,'[1]Runner information'!$B$4:$K$582,6,0)</f>
        <v>NA-14625</v>
      </c>
    </row>
    <row r="16" spans="1:9" ht="13">
      <c r="B16" s="4">
        <v>9</v>
      </c>
      <c r="C16" s="5">
        <v>255</v>
      </c>
      <c r="D16" s="33" t="s">
        <v>906</v>
      </c>
      <c r="E16" t="str">
        <f>VLOOKUP(C16,'[1]Runner information'!$B$4:$I$582,2,0)</f>
        <v>BEUNZA AZACETA</v>
      </c>
      <c r="F16" s="22" t="str">
        <f>VLOOKUP(C16,'[1]Runner information'!$B$4:$J$582,3,0)</f>
        <v>IZASKUN</v>
      </c>
      <c r="G16" s="1">
        <f>VLOOKUP(C16,'[1]Runner information'!$B$4:$K$582,4,0)</f>
        <v>85</v>
      </c>
      <c r="H16" t="str">
        <f>VLOOKUP(C16,'[1]Runner information'!$B$4:$K$582,5,0)</f>
        <v>Beste Iruña</v>
      </c>
      <c r="I16" t="str">
        <f>VLOOKUP(C16,'[1]Runner information'!$B$4:$K$582,6,0)</f>
        <v>NA-15149</v>
      </c>
    </row>
    <row r="17" spans="2:9" ht="13">
      <c r="B17" s="4">
        <v>10</v>
      </c>
      <c r="C17" s="5">
        <v>322</v>
      </c>
      <c r="D17" s="33" t="s">
        <v>907</v>
      </c>
      <c r="E17" t="str">
        <f>VLOOKUP(C17,'[1]Runner information'!$B$4:$I$582,2,0)</f>
        <v>MUROLAS AGUERRI</v>
      </c>
      <c r="F17" s="22" t="str">
        <f>VLOOKUP(C17,'[1]Runner information'!$B$4:$J$582,3,0)</f>
        <v>UXUE</v>
      </c>
      <c r="G17" s="1">
        <f>VLOOKUP(C17,'[1]Runner information'!$B$4:$K$582,4,0)</f>
        <v>70</v>
      </c>
      <c r="H17" t="str">
        <f>VLOOKUP(C17,'[1]Runner information'!$B$4:$K$582,5,0)</f>
        <v>Hiru-Herri</v>
      </c>
      <c r="I17" t="str">
        <f>VLOOKUP(C17,'[1]Runner information'!$B$4:$K$582,6,0)</f>
        <v>NA-14333</v>
      </c>
    </row>
    <row r="18" spans="2:9" ht="13">
      <c r="B18" s="4">
        <v>11</v>
      </c>
      <c r="C18" s="5">
        <v>259</v>
      </c>
      <c r="D18" s="33" t="s">
        <v>888</v>
      </c>
      <c r="E18" t="str">
        <f>VLOOKUP(C18,'[1]Runner information'!$B$4:$I$582,2,0)</f>
        <v>VICENTE AZNAL</v>
      </c>
      <c r="F18" s="22" t="str">
        <f>VLOOKUP(C18,'[1]Runner information'!$B$4:$J$582,3,0)</f>
        <v>MARINA</v>
      </c>
      <c r="G18" s="1">
        <f>VLOOKUP(C18,'[1]Runner information'!$B$4:$K$582,4,0)</f>
        <v>89</v>
      </c>
      <c r="H18" t="str">
        <f>VLOOKUP(C18,'[1]Runner information'!$B$4:$K$582,5,0)</f>
        <v>Beste Iruña</v>
      </c>
      <c r="I18" t="str">
        <f>VLOOKUP(C18,'[1]Runner information'!$B$4:$K$582,6,0)</f>
        <v>NA-15295</v>
      </c>
    </row>
    <row r="19" spans="2:9" ht="13">
      <c r="B19" s="4">
        <v>12</v>
      </c>
      <c r="C19" s="5">
        <v>265</v>
      </c>
      <c r="D19" s="33" t="s">
        <v>908</v>
      </c>
      <c r="E19" t="str">
        <f>VLOOKUP(C19,'[1]Runner information'!$B$4:$I$582,2,0)</f>
        <v>PEÑALVA COLOMERA</v>
      </c>
      <c r="F19" s="22" t="str">
        <f>VLOOKUP(C19,'[1]Runner information'!$B$4:$J$582,3,0)</f>
        <v>NATALIA</v>
      </c>
      <c r="G19" s="1">
        <f>VLOOKUP(C19,'[1]Runner information'!$B$4:$K$582,4,0)</f>
        <v>81</v>
      </c>
      <c r="H19" t="str">
        <f>VLOOKUP(C19,'[1]Runner information'!$B$4:$K$582,5,0)</f>
        <v>Hiru-Herri</v>
      </c>
      <c r="I19" t="str">
        <f>VLOOKUP(C19,'[1]Runner information'!$B$4:$K$582,6,0)</f>
        <v>NA-15352</v>
      </c>
    </row>
    <row r="20" spans="2:9" ht="13">
      <c r="B20" s="4">
        <v>13</v>
      </c>
      <c r="C20" s="5">
        <v>344</v>
      </c>
      <c r="D20" s="33" t="s">
        <v>909</v>
      </c>
      <c r="E20" t="str">
        <f>VLOOKUP(C20,'[1]Runner information'!$B$4:$I$582,2,0)</f>
        <v>LEOZ GARCIANDIA</v>
      </c>
      <c r="F20" s="22" t="str">
        <f>VLOOKUP(C20,'[1]Runner information'!$B$4:$J$582,3,0)</f>
        <v>MAIDER</v>
      </c>
      <c r="G20" s="1">
        <f>VLOOKUP(C20,'[1]Runner information'!$B$4:$K$582,4,0)</f>
        <v>97</v>
      </c>
      <c r="H20" t="str">
        <f>VLOOKUP(C20,'[1]Runner information'!$B$4:$K$582,5,0)</f>
        <v>Grupompleo PAT</v>
      </c>
      <c r="I20" t="str">
        <f>VLOOKUP(C20,'[1]Runner information'!$B$4:$K$582,6,0)</f>
        <v>NA-15200</v>
      </c>
    </row>
    <row r="21" spans="2:9" ht="13">
      <c r="B21" s="4">
        <v>14</v>
      </c>
      <c r="C21" s="34">
        <v>319</v>
      </c>
      <c r="D21" s="33" t="s">
        <v>910</v>
      </c>
      <c r="E21" t="str">
        <f>VLOOKUP(C21,'[1]Runner information'!$B$4:$I$582,2,0)</f>
        <v>GARCIA FERNANDEZ</v>
      </c>
      <c r="F21" s="22" t="str">
        <f>VLOOKUP(C21,'[1]Runner information'!$B$4:$J$582,3,0)</f>
        <v>SOLEDAD</v>
      </c>
      <c r="G21" s="1">
        <f>VLOOKUP(C21,'[1]Runner information'!$B$4:$K$582,4,0)</f>
        <v>69</v>
      </c>
      <c r="H21" t="str">
        <f>VLOOKUP(C21,'[1]Runner information'!$B$4:$K$582,5,0)</f>
        <v>GANA</v>
      </c>
      <c r="I21" t="str">
        <f>VLOOKUP(C21,'[1]Runner information'!$B$4:$K$582,6,0)</f>
        <v>NA-15005</v>
      </c>
    </row>
    <row r="22" spans="2:9" ht="13">
      <c r="B22" s="4">
        <v>15</v>
      </c>
      <c r="C22" s="34">
        <v>277</v>
      </c>
      <c r="D22" s="33" t="s">
        <v>911</v>
      </c>
      <c r="E22" t="str">
        <f>VLOOKUP(C22,'[1]Runner information'!$B$4:$I$582,2,0)</f>
        <v>PARRA LAZARO</v>
      </c>
      <c r="F22" s="22" t="str">
        <f>VLOOKUP(C22,'[1]Runner information'!$B$4:$J$582,3,0)</f>
        <v>AINHOA</v>
      </c>
      <c r="G22" s="1">
        <f>VLOOKUP(C22,'[1]Runner information'!$B$4:$K$582,4,0)</f>
        <v>89</v>
      </c>
      <c r="H22" t="str">
        <f>VLOOKUP(C22,'[1]Runner information'!$B$4:$K$582,5,0)</f>
        <v>Ribera At.</v>
      </c>
      <c r="I22" t="str">
        <f>VLOOKUP(C22,'[1]Runner information'!$B$4:$K$582,6,0)</f>
        <v>NA-15252</v>
      </c>
    </row>
    <row r="23" spans="2:9" ht="13">
      <c r="B23" s="4">
        <v>16</v>
      </c>
      <c r="C23" s="34">
        <v>323</v>
      </c>
      <c r="D23" s="33" t="s">
        <v>912</v>
      </c>
      <c r="E23" t="str">
        <f>VLOOKUP(C23,'[1]Runner information'!$B$4:$I$582,2,0)</f>
        <v>TORRES RUIZ</v>
      </c>
      <c r="F23" s="22" t="str">
        <f>VLOOKUP(C23,'[1]Runner information'!$B$4:$J$582,3,0)</f>
        <v>NIEVES</v>
      </c>
      <c r="G23" s="1">
        <f>VLOOKUP(C23,'[1]Runner information'!$B$4:$K$582,4,0)</f>
        <v>74</v>
      </c>
      <c r="H23" t="str">
        <f>VLOOKUP(C23,'[1]Runner information'!$B$4:$K$582,5,0)</f>
        <v>Hiru-Herri</v>
      </c>
      <c r="I23" t="str">
        <f>VLOOKUP(C23,'[1]Runner information'!$B$4:$K$582,6,0)</f>
        <v>NA-14954</v>
      </c>
    </row>
    <row r="24" spans="2:9" ht="13">
      <c r="B24" s="4">
        <v>17</v>
      </c>
      <c r="C24" s="34">
        <v>281</v>
      </c>
      <c r="D24" s="33" t="s">
        <v>913</v>
      </c>
      <c r="E24" t="str">
        <f>VLOOKUP(C24,'[1]Runner information'!$B$4:$I$582,2,0)</f>
        <v>GONZALEZ FRANCO</v>
      </c>
      <c r="F24" s="22" t="str">
        <f>VLOOKUP(C24,'[1]Runner information'!$B$4:$J$582,3,0)</f>
        <v>ELISA</v>
      </c>
      <c r="G24" s="1">
        <f>VLOOKUP(C24,'[1]Runner information'!$B$4:$K$582,4,0)</f>
        <v>93</v>
      </c>
      <c r="H24" t="str">
        <f>VLOOKUP(C24,'[1]Runner information'!$B$4:$K$582,5,0)</f>
        <v>Ardoi</v>
      </c>
      <c r="I24" t="str">
        <f>VLOOKUP(C24,'[1]Runner information'!$B$4:$K$582,6,0)</f>
        <v>NA-15305</v>
      </c>
    </row>
    <row r="25" spans="2:9" ht="13">
      <c r="B25" s="4">
        <v>18</v>
      </c>
      <c r="C25" s="34">
        <v>271</v>
      </c>
      <c r="D25" s="33" t="s">
        <v>914</v>
      </c>
      <c r="E25" t="str">
        <f>VLOOKUP(C25,'[1]Runner information'!$B$4:$I$582,2,0)</f>
        <v>LOPEZ-VAILO ZABAL</v>
      </c>
      <c r="F25" s="22" t="str">
        <f>VLOOKUP(C25,'[1]Runner information'!$B$4:$J$582,3,0)</f>
        <v>MONTSE</v>
      </c>
      <c r="G25" s="1">
        <f>VLOOKUP(C25,'[1]Runner information'!$B$4:$K$582,4,0)</f>
        <v>81</v>
      </c>
      <c r="H25" t="str">
        <f>VLOOKUP(C25,'[1]Runner information'!$B$4:$K$582,5,0)</f>
        <v>Grupompleo PAT</v>
      </c>
      <c r="I25" t="str">
        <f>VLOOKUP(C25,'[1]Runner information'!$B$4:$K$582,6,0)</f>
        <v>NA-14949</v>
      </c>
    </row>
    <row r="26" spans="2:9" ht="13">
      <c r="B26" s="4">
        <v>19</v>
      </c>
      <c r="C26" s="34">
        <v>300</v>
      </c>
      <c r="D26" s="33" t="s">
        <v>915</v>
      </c>
      <c r="E26" t="str">
        <f>VLOOKUP(C26,'[1]Runner information'!$B$4:$I$582,2,0)</f>
        <v>CARAVANTES LOPEZ</v>
      </c>
      <c r="F26" s="22" t="str">
        <f>VLOOKUP(C26,'[1]Runner information'!$B$4:$J$582,3,0)</f>
        <v>Mª ANGELES</v>
      </c>
      <c r="G26" s="1">
        <f>VLOOKUP(C26,'[1]Runner information'!$B$4:$K$582,4,0)</f>
        <v>66</v>
      </c>
      <c r="H26" t="str">
        <f>VLOOKUP(C26,'[1]Runner information'!$B$4:$K$582,5,0)</f>
        <v>Ardoi</v>
      </c>
      <c r="I26" t="str">
        <f>VLOOKUP(C26,'[1]Runner information'!$B$4:$K$582,6,0)</f>
        <v>NA-14922</v>
      </c>
    </row>
    <row r="27" spans="2:9" ht="13">
      <c r="B27" s="4">
        <v>20</v>
      </c>
      <c r="C27" s="34">
        <v>266</v>
      </c>
      <c r="D27" s="33" t="s">
        <v>916</v>
      </c>
      <c r="E27" t="str">
        <f>VLOOKUP(C27,'[1]Runner information'!$B$4:$I$582,2,0)</f>
        <v>VIZCAY IRIARTE</v>
      </c>
      <c r="F27" s="22" t="str">
        <f>VLOOKUP(C27,'[1]Runner information'!$B$4:$J$582,3,0)</f>
        <v>ITZIAR</v>
      </c>
      <c r="G27" s="1">
        <f>VLOOKUP(C27,'[1]Runner information'!$B$4:$K$582,4,0)</f>
        <v>95</v>
      </c>
      <c r="H27" t="str">
        <f>VLOOKUP(C27,'[1]Runner information'!$B$4:$K$582,5,0)</f>
        <v>Hiru-Herri</v>
      </c>
      <c r="I27" t="str">
        <f>VLOOKUP(C27,'[1]Runner information'!$B$4:$K$582,6,0)</f>
        <v>NA-14508</v>
      </c>
    </row>
    <row r="28" spans="2:9" ht="13">
      <c r="B28" s="4">
        <v>21</v>
      </c>
      <c r="C28" s="34">
        <v>309</v>
      </c>
      <c r="D28" s="33" t="s">
        <v>917</v>
      </c>
      <c r="E28" t="str">
        <f>VLOOKUP(C28,'[1]Runner information'!$B$4:$I$582,2,0)</f>
        <v>MERCADO GUTIERREZ</v>
      </c>
      <c r="F28" s="22" t="str">
        <f>VLOOKUP(C28,'[1]Runner information'!$B$4:$J$582,3,0)</f>
        <v>MARIA DEL ROSARIO</v>
      </c>
      <c r="G28" s="1">
        <f>VLOOKUP(C28,'[1]Runner information'!$B$4:$K$582,4,0)</f>
        <v>80</v>
      </c>
      <c r="H28" t="str">
        <f>VLOOKUP(C28,'[1]Runner information'!$B$4:$K$582,5,0)</f>
        <v>Beste Iruña</v>
      </c>
      <c r="I28" t="str">
        <f>VLOOKUP(C28,'[1]Runner information'!$B$4:$K$582,6,0)</f>
        <v>NA-15292</v>
      </c>
    </row>
    <row r="29" spans="2:9" ht="13">
      <c r="B29" s="4">
        <v>22</v>
      </c>
      <c r="C29" s="34">
        <v>324</v>
      </c>
      <c r="D29" s="33" t="s">
        <v>918</v>
      </c>
      <c r="E29" t="str">
        <f>VLOOKUP(C29,'[1]Runner information'!$B$4:$I$582,2,0)</f>
        <v>ESTEBAN SANZ</v>
      </c>
      <c r="F29" s="22" t="str">
        <f>VLOOKUP(C29,'[1]Runner information'!$B$4:$J$582,3,0)</f>
        <v>MARIA INES</v>
      </c>
      <c r="G29" s="1">
        <f>VLOOKUP(C29,'[1]Runner information'!$B$4:$K$582,4,0)</f>
        <v>73</v>
      </c>
      <c r="H29" t="str">
        <f>VLOOKUP(C29,'[1]Runner information'!$B$4:$K$582,5,0)</f>
        <v>Ribera At.</v>
      </c>
      <c r="I29" t="str">
        <f>VLOOKUP(C29,'[1]Runner information'!$B$4:$K$582,6,0)</f>
        <v>NA-15154</v>
      </c>
    </row>
    <row r="30" spans="2:9" ht="13">
      <c r="B30" s="4">
        <v>23</v>
      </c>
      <c r="C30" s="34">
        <v>275</v>
      </c>
      <c r="D30" s="33" t="s">
        <v>919</v>
      </c>
      <c r="E30" t="str">
        <f>VLOOKUP(C30,'[1]Runner information'!$B$4:$I$582,2,0)</f>
        <v>DOMINGUEZ MARTINEZ</v>
      </c>
      <c r="F30" s="22" t="str">
        <f>VLOOKUP(C30,'[1]Runner information'!$B$4:$J$582,3,0)</f>
        <v>SILVIA</v>
      </c>
      <c r="G30" s="1">
        <f>VLOOKUP(C30,'[1]Runner information'!$B$4:$K$582,4,0)</f>
        <v>96</v>
      </c>
      <c r="H30" t="str">
        <f>VLOOKUP(C30,'[1]Runner information'!$B$4:$K$582,5,0)</f>
        <v>Ribera At.</v>
      </c>
      <c r="I30" t="str">
        <f>VLOOKUP(C30,'[1]Runner information'!$B$4:$K$582,6,0)</f>
        <v>NA-14567</v>
      </c>
    </row>
    <row r="31" spans="2:9" ht="13">
      <c r="B31" s="4">
        <v>24</v>
      </c>
      <c r="C31" s="34">
        <v>257</v>
      </c>
      <c r="D31" s="33" t="s">
        <v>920</v>
      </c>
      <c r="E31" t="str">
        <f>VLOOKUP(C31,'[1]Runner information'!$B$4:$I$582,2,0)</f>
        <v>IGEA REEDRADO</v>
      </c>
      <c r="F31" s="22" t="str">
        <f>VLOOKUP(C31,'[1]Runner information'!$B$4:$J$582,3,0)</f>
        <v>LEYRE</v>
      </c>
      <c r="G31" s="1">
        <f>VLOOKUP(C31,'[1]Runner information'!$B$4:$K$582,4,0)</f>
        <v>88</v>
      </c>
      <c r="H31" t="str">
        <f>VLOOKUP(C31,'[1]Runner information'!$B$4:$K$582,5,0)</f>
        <v>Beste Iruña</v>
      </c>
      <c r="I31" t="str">
        <f>VLOOKUP(C31,'[1]Runner information'!$B$4:$K$582,6,0)</f>
        <v>NA-15321</v>
      </c>
    </row>
    <row r="32" spans="2:9" ht="13">
      <c r="B32" s="4">
        <v>25</v>
      </c>
      <c r="C32" s="34">
        <v>308</v>
      </c>
      <c r="D32" s="33" t="s">
        <v>921</v>
      </c>
      <c r="E32" t="str">
        <f>VLOOKUP(C32,'[1]Runner information'!$B$4:$I$582,2,0)</f>
        <v>MENDULUCE GREÑO</v>
      </c>
      <c r="F32" s="22" t="str">
        <f>VLOOKUP(C32,'[1]Runner information'!$B$4:$J$582,3,0)</f>
        <v>NATALIA</v>
      </c>
      <c r="G32" s="1">
        <f>VLOOKUP(C32,'[1]Runner information'!$B$4:$K$582,4,0)</f>
        <v>71</v>
      </c>
      <c r="H32" t="str">
        <f>VLOOKUP(C32,'[1]Runner information'!$B$4:$K$582,5,0)</f>
        <v>Beste Iruña</v>
      </c>
      <c r="I32" t="str">
        <f>VLOOKUP(C32,'[1]Runner information'!$B$4:$K$582,6,0)</f>
        <v>NA-15166</v>
      </c>
    </row>
    <row r="33" spans="2:9" ht="13">
      <c r="B33" s="4">
        <v>26</v>
      </c>
      <c r="C33" s="34">
        <v>253</v>
      </c>
      <c r="D33" s="33" t="s">
        <v>922</v>
      </c>
      <c r="E33" t="str">
        <f>VLOOKUP(C33,'[1]Runner information'!$B$4:$I$582,2,0)</f>
        <v>SAN AGUSTIN LARREA</v>
      </c>
      <c r="F33" s="22" t="str">
        <f>VLOOKUP(C33,'[1]Runner information'!$B$4:$J$582,3,0)</f>
        <v>AMAIA</v>
      </c>
      <c r="G33" s="1">
        <f>VLOOKUP(C33,'[1]Runner information'!$B$4:$K$582,4,0)</f>
        <v>95</v>
      </c>
      <c r="H33" t="str">
        <f>VLOOKUP(C33,'[1]Runner information'!$B$4:$K$582,5,0)</f>
        <v>Ardoi</v>
      </c>
      <c r="I33" t="str">
        <f>VLOOKUP(C33,'[1]Runner information'!$B$4:$K$582,6,0)</f>
        <v>NA-15270</v>
      </c>
    </row>
    <row r="34" spans="2:9" ht="13">
      <c r="B34" s="4">
        <v>27</v>
      </c>
      <c r="C34" s="34">
        <v>301</v>
      </c>
      <c r="D34" s="33" t="s">
        <v>923</v>
      </c>
      <c r="E34" t="str">
        <f>VLOOKUP(C34,'[1]Runner information'!$B$4:$I$582,2,0)</f>
        <v>MENENDEZ BAENA</v>
      </c>
      <c r="F34" s="22" t="str">
        <f>VLOOKUP(C34,'[1]Runner information'!$B$4:$J$582,3,0)</f>
        <v>NEKANE</v>
      </c>
      <c r="G34" s="1">
        <f>VLOOKUP(C34,'[1]Runner information'!$B$4:$K$582,4,0)</f>
        <v>72</v>
      </c>
      <c r="H34" t="str">
        <f>VLOOKUP(C34,'[1]Runner information'!$B$4:$K$582,5,0)</f>
        <v>Ardoi</v>
      </c>
      <c r="I34" t="str">
        <f>VLOOKUP(C34,'[1]Runner information'!$B$4:$K$582,6,0)</f>
        <v>NA-14617</v>
      </c>
    </row>
    <row r="35" spans="2:9" ht="13">
      <c r="B35" s="4">
        <v>28</v>
      </c>
      <c r="C35" s="34">
        <v>325</v>
      </c>
      <c r="D35" s="33" t="s">
        <v>924</v>
      </c>
      <c r="E35" t="str">
        <f>VLOOKUP(C35,'[1]Runner information'!$B$4:$I$582,2,0)</f>
        <v>RIOS CASTRO</v>
      </c>
      <c r="F35" s="22" t="str">
        <f>VLOOKUP(C35,'[1]Runner information'!$B$4:$J$582,3,0)</f>
        <v>MARIA</v>
      </c>
      <c r="G35" s="1">
        <f>VLOOKUP(C35,'[1]Runner information'!$B$4:$K$582,4,0)</f>
        <v>71</v>
      </c>
      <c r="H35" t="str">
        <f>VLOOKUP(C35,'[1]Runner information'!$B$4:$K$582,5,0)</f>
        <v>Ribera At.</v>
      </c>
      <c r="I35" t="str">
        <f>VLOOKUP(C35,'[1]Runner information'!$B$4:$K$582,6,0)</f>
        <v>NA-15308</v>
      </c>
    </row>
    <row r="36" spans="2:9" ht="13">
      <c r="B36" s="4">
        <v>29</v>
      </c>
      <c r="C36" s="34">
        <v>304</v>
      </c>
      <c r="D36" s="33" t="s">
        <v>925</v>
      </c>
      <c r="E36" t="str">
        <f>VLOOKUP(C36,'[1]Runner information'!$B$4:$I$582,2,0)</f>
        <v xml:space="preserve">ASPURZ GAYARRE </v>
      </c>
      <c r="F36" s="22" t="str">
        <f>VLOOKUP(C36,'[1]Runner information'!$B$4:$J$582,3,0)</f>
        <v>MARISOL</v>
      </c>
      <c r="G36" s="1">
        <f>VLOOKUP(C36,'[1]Runner information'!$B$4:$K$582,4,0)</f>
        <v>74</v>
      </c>
      <c r="H36" t="str">
        <f>VLOOKUP(C36,'[1]Runner information'!$B$4:$K$582,5,0)</f>
        <v>Beste Iruña</v>
      </c>
      <c r="I36" t="str">
        <f>VLOOKUP(C36,'[1]Runner information'!$B$4:$K$582,6,0)</f>
        <v>NA-15288</v>
      </c>
    </row>
    <row r="37" spans="2:9" ht="13">
      <c r="B37" s="4">
        <v>30</v>
      </c>
      <c r="C37" s="34">
        <v>341</v>
      </c>
      <c r="D37" s="33" t="s">
        <v>926</v>
      </c>
      <c r="E37" t="str">
        <f>VLOOKUP(C37,'[1]Runner information'!$B$4:$I$582,2,0)</f>
        <v>CHOCARRO DE LA FUENTE</v>
      </c>
      <c r="F37" s="22" t="str">
        <f>VLOOKUP(C37,'[1]Runner information'!$B$4:$J$582,3,0)</f>
        <v>ZURIÑE</v>
      </c>
      <c r="G37" s="1">
        <f>VLOOKUP(C37,'[1]Runner information'!$B$4:$K$582,4,0)</f>
        <v>97</v>
      </c>
      <c r="H37" t="str">
        <f>VLOOKUP(C37,'[1]Runner information'!$B$4:$K$582,5,0)</f>
        <v>Hiru-Herri</v>
      </c>
      <c r="I37" t="str">
        <f>VLOOKUP(C37,'[1]Runner information'!$B$4:$K$582,6,0)</f>
        <v>NA-14973</v>
      </c>
    </row>
    <row r="38" spans="2:9" ht="13">
      <c r="B38" s="4">
        <v>31</v>
      </c>
      <c r="C38" s="34">
        <v>326</v>
      </c>
      <c r="D38" s="33" t="s">
        <v>927</v>
      </c>
      <c r="E38" t="str">
        <f>VLOOKUP(C38,'[1]Runner information'!$B$4:$I$582,2,0)</f>
        <v>BUSTO GIL</v>
      </c>
      <c r="F38" s="22" t="str">
        <f>VLOOKUP(C38,'[1]Runner information'!$B$4:$J$582,3,0)</f>
        <v>BEGOÑA</v>
      </c>
      <c r="G38" s="1">
        <f>VLOOKUP(C38,'[1]Runner information'!$B$4:$K$582,4,0)</f>
        <v>76</v>
      </c>
      <c r="H38" t="str">
        <f>VLOOKUP(C38,'[1]Runner information'!$B$4:$K$582,5,0)</f>
        <v>Beste Iruña</v>
      </c>
      <c r="I38" t="str">
        <f>VLOOKUP(C38,'[1]Runner information'!$B$4:$K$582,6,0)</f>
        <v>NA-15345</v>
      </c>
    </row>
    <row r="39" spans="2:9" ht="13">
      <c r="B39" s="4">
        <v>32</v>
      </c>
      <c r="C39" s="34">
        <v>320</v>
      </c>
      <c r="D39" s="33" t="s">
        <v>928</v>
      </c>
      <c r="E39" t="str">
        <f>VLOOKUP(C39,'[1]Runner information'!$B$4:$I$582,2,0)</f>
        <v>ARES SOUTO</v>
      </c>
      <c r="F39" s="22" t="str">
        <f>VLOOKUP(C39,'[1]Runner information'!$B$4:$J$582,3,0)</f>
        <v>MAITE</v>
      </c>
      <c r="G39" s="1">
        <f>VLOOKUP(C39,'[1]Runner information'!$B$4:$K$582,4,0)</f>
        <v>75</v>
      </c>
      <c r="H39" t="str">
        <f>VLOOKUP(C39,'[1]Runner information'!$B$4:$K$582,5,0)</f>
        <v>Hiru-Herri</v>
      </c>
      <c r="I39" t="str">
        <f>VLOOKUP(C39,'[1]Runner information'!$B$4:$K$582,6,0)</f>
        <v>NA-14974</v>
      </c>
    </row>
    <row r="40" spans="2:9" ht="13">
      <c r="B40" s="4">
        <v>33</v>
      </c>
      <c r="C40" s="34">
        <v>343</v>
      </c>
      <c r="D40" s="33" t="s">
        <v>929</v>
      </c>
      <c r="E40" t="str">
        <f>VLOOKUP(C40,'[1]Runner information'!$B$4:$I$582,2,0)</f>
        <v>LAZARO AYANZ</v>
      </c>
      <c r="F40" s="22" t="str">
        <f>VLOOKUP(C40,'[1]Runner information'!$B$4:$J$582,3,0)</f>
        <v>AMAYA</v>
      </c>
      <c r="G40" s="1">
        <f>VLOOKUP(C40,'[1]Runner information'!$B$4:$K$582,4,0)</f>
        <v>98</v>
      </c>
      <c r="H40" t="str">
        <f>VLOOKUP(C40,'[1]Runner information'!$B$4:$K$582,5,0)</f>
        <v>Lagunak</v>
      </c>
      <c r="I40" t="str">
        <f>VLOOKUP(C40,'[1]Runner information'!$B$4:$K$582,6,0)</f>
        <v>NA-14903</v>
      </c>
    </row>
    <row r="41" spans="2:9" ht="13">
      <c r="B41" s="4">
        <v>34</v>
      </c>
      <c r="C41" s="34">
        <v>267</v>
      </c>
      <c r="D41" s="33" t="s">
        <v>930</v>
      </c>
      <c r="E41" t="str">
        <f>VLOOKUP(C41,'[1]Runner information'!$B$4:$I$582,2,0)</f>
        <v>GARCIA DE VICUÑA BILBAO</v>
      </c>
      <c r="F41" s="22" t="str">
        <f>VLOOKUP(C41,'[1]Runner information'!$B$4:$J$582,3,0)</f>
        <v>NEREA</v>
      </c>
      <c r="G41" s="1">
        <f>VLOOKUP(C41,'[1]Runner information'!$B$4:$K$582,4,0)</f>
        <v>96</v>
      </c>
      <c r="H41" t="str">
        <f>VLOOKUP(C41,'[1]Runner information'!$B$4:$K$582,5,0)</f>
        <v>Lagunak</v>
      </c>
      <c r="I41" t="str">
        <f>VLOOKUP(C41,'[1]Runner information'!$B$4:$K$582,6,0)</f>
        <v>NA-15005</v>
      </c>
    </row>
    <row r="42" spans="2:9" ht="13">
      <c r="B42" s="4">
        <v>35</v>
      </c>
      <c r="C42" s="34">
        <v>340</v>
      </c>
      <c r="D42" s="33" t="s">
        <v>895</v>
      </c>
      <c r="E42" t="str">
        <f>VLOOKUP(C42,'[1]Runner information'!$B$4:$I$582,2,0)</f>
        <v>BESNE ESEVERRI</v>
      </c>
      <c r="F42" s="22" t="str">
        <f>VLOOKUP(C42,'[1]Runner information'!$B$4:$J$582,3,0)</f>
        <v>IRENE</v>
      </c>
      <c r="G42" s="1">
        <f>VLOOKUP(C42,'[1]Runner information'!$B$4:$K$582,4,0)</f>
        <v>97</v>
      </c>
      <c r="H42" t="str">
        <f>VLOOKUP(C42,'[1]Runner information'!$B$4:$K$582,5,0)</f>
        <v>Ardoi</v>
      </c>
      <c r="I42" t="str">
        <f>VLOOKUP(C42,'[1]Runner information'!$B$4:$K$582,6,0)</f>
        <v>NA-15176</v>
      </c>
    </row>
    <row r="43" spans="2:9" ht="13">
      <c r="B43" s="4">
        <v>36</v>
      </c>
      <c r="C43" s="34">
        <v>342</v>
      </c>
      <c r="D43" s="33" t="s">
        <v>931</v>
      </c>
      <c r="E43" t="str">
        <f>VLOOKUP(C43,'[1]Runner information'!$B$4:$I$582,2,0)</f>
        <v>DIAZ DIEGO</v>
      </c>
      <c r="F43" s="22" t="str">
        <f>VLOOKUP(C43,'[1]Runner information'!$B$4:$J$582,3,0)</f>
        <v>PAULA</v>
      </c>
      <c r="G43" s="1">
        <f>VLOOKUP(C43,'[1]Runner information'!$B$4:$K$582,4,0)</f>
        <v>98</v>
      </c>
      <c r="H43" t="str">
        <f>VLOOKUP(C43,'[1]Runner information'!$B$4:$K$582,5,0)</f>
        <v>Lagunak</v>
      </c>
      <c r="I43" t="str">
        <f>VLOOKUP(C43,'[1]Runner information'!$B$4:$K$582,6,0)</f>
        <v>NA-14789</v>
      </c>
    </row>
    <row r="44" spans="2:9" ht="13">
      <c r="B44" s="4">
        <v>37</v>
      </c>
      <c r="C44" s="34">
        <v>269</v>
      </c>
      <c r="D44" s="33" t="s">
        <v>932</v>
      </c>
      <c r="E44" t="str">
        <f>VLOOKUP(C44,'[1]Runner information'!$B$4:$I$582,2,0)</f>
        <v xml:space="preserve">LIZOAIN COTANDA </v>
      </c>
      <c r="F44" s="22" t="str">
        <f>VLOOKUP(C44,'[1]Runner information'!$B$4:$J$582,3,0)</f>
        <v>MAIDER</v>
      </c>
      <c r="G44" s="1">
        <f>VLOOKUP(C44,'[1]Runner information'!$B$4:$K$582,4,0)</f>
        <v>95</v>
      </c>
      <c r="H44" t="str">
        <f>VLOOKUP(C44,'[1]Runner information'!$B$4:$K$582,5,0)</f>
        <v>Grupompleo PAT</v>
      </c>
      <c r="I44" t="str">
        <f>VLOOKUP(C44,'[1]Runner information'!$B$4:$K$582,6,0)</f>
        <v>NA-15280</v>
      </c>
    </row>
  </sheetData>
  <mergeCells count="3">
    <mergeCell ref="A2:I2"/>
    <mergeCell ref="A3:I3"/>
    <mergeCell ref="D5:E5"/>
  </mergeCells>
  <conditionalFormatting sqref="C4:C5">
    <cfRule type="duplicateValues" dxfId="15" priority="2"/>
  </conditionalFormatting>
  <conditionalFormatting sqref="C4:C44">
    <cfRule type="duplicateValues" dxfId="14" priority="1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A68" workbookViewId="0">
      <selection activeCell="A89" sqref="A89:XFD89"/>
    </sheetView>
  </sheetViews>
  <sheetFormatPr baseColWidth="10" defaultRowHeight="12" x14ac:dyDescent="0"/>
  <cols>
    <col min="4" max="4" width="26.5" customWidth="1"/>
  </cols>
  <sheetData>
    <row r="1" spans="1:9" ht="14">
      <c r="A1" s="67"/>
      <c r="B1" s="67"/>
      <c r="C1" s="67"/>
      <c r="D1" s="67"/>
      <c r="E1" s="67"/>
      <c r="F1" s="67"/>
      <c r="G1" s="67"/>
      <c r="H1" s="67"/>
      <c r="I1" s="67"/>
    </row>
    <row r="2" spans="1:9" ht="28">
      <c r="A2" s="94" t="str">
        <f>+'[1]CROSS TODOS'!A2:I2</f>
        <v>CAMPEONATO NAVARRO CROSS CORTO</v>
      </c>
      <c r="B2" s="94"/>
      <c r="C2" s="94"/>
      <c r="D2" s="94"/>
      <c r="E2" s="94"/>
      <c r="F2" s="94"/>
      <c r="G2" s="94"/>
      <c r="H2" s="94"/>
      <c r="I2" s="94"/>
    </row>
    <row r="3" spans="1:9" ht="15">
      <c r="A3" s="92" t="s">
        <v>785</v>
      </c>
      <c r="B3" s="92"/>
      <c r="C3" s="92"/>
      <c r="D3" s="92"/>
      <c r="E3" s="92"/>
      <c r="F3" s="92"/>
      <c r="G3" s="92"/>
      <c r="H3" s="92"/>
      <c r="I3" s="92"/>
    </row>
    <row r="4" spans="1:9">
      <c r="B4" s="6"/>
      <c r="C4" s="6"/>
      <c r="F4" s="22"/>
      <c r="G4" s="1"/>
    </row>
    <row r="5" spans="1:9" ht="17">
      <c r="A5" s="8"/>
      <c r="B5" s="19" t="s">
        <v>0</v>
      </c>
      <c r="C5" s="8"/>
      <c r="D5" s="36" t="s">
        <v>933</v>
      </c>
      <c r="E5" s="36"/>
      <c r="F5" s="21"/>
      <c r="G5" s="20"/>
      <c r="H5" s="8"/>
      <c r="I5" s="8"/>
    </row>
    <row r="6" spans="1:9" ht="17">
      <c r="A6" s="8"/>
      <c r="B6" s="19"/>
      <c r="C6" s="8"/>
      <c r="D6" s="36"/>
      <c r="E6" s="36"/>
      <c r="F6" s="21"/>
      <c r="G6" s="20"/>
      <c r="H6" s="8"/>
      <c r="I6" s="8"/>
    </row>
    <row r="7" spans="1:9" ht="17">
      <c r="A7" s="8"/>
      <c r="B7" s="19"/>
      <c r="C7" s="8"/>
      <c r="D7" s="31" t="s">
        <v>25</v>
      </c>
      <c r="E7" s="32" t="s">
        <v>27</v>
      </c>
      <c r="F7" s="21"/>
      <c r="G7" s="20"/>
      <c r="H7" s="8"/>
      <c r="I7" s="8"/>
    </row>
    <row r="8" spans="1:9" ht="17">
      <c r="A8" s="8"/>
      <c r="B8" s="19"/>
      <c r="C8" s="20" t="s">
        <v>934</v>
      </c>
      <c r="D8" s="36" t="str">
        <f>B17</f>
        <v>Grupompleo PAT</v>
      </c>
      <c r="E8" s="36">
        <f>I24</f>
        <v>28</v>
      </c>
      <c r="F8" s="21"/>
      <c r="G8" s="20"/>
      <c r="H8" s="8"/>
      <c r="I8" s="8"/>
    </row>
    <row r="9" spans="1:9" ht="17">
      <c r="A9" s="8"/>
      <c r="B9" s="19"/>
      <c r="C9" s="20" t="s">
        <v>935</v>
      </c>
      <c r="D9" s="36" t="str">
        <f>B26</f>
        <v>Beste Iruña</v>
      </c>
      <c r="E9" s="36">
        <f>I33</f>
        <v>29</v>
      </c>
      <c r="F9" s="21"/>
      <c r="G9" s="20"/>
      <c r="H9" s="8"/>
      <c r="I9" s="8"/>
    </row>
    <row r="10" spans="1:9" ht="17">
      <c r="A10" s="8"/>
      <c r="B10" s="19"/>
      <c r="C10" s="20" t="s">
        <v>936</v>
      </c>
      <c r="D10" s="36" t="str">
        <f>B35</f>
        <v>Hiru-Herri</v>
      </c>
      <c r="E10" s="36">
        <f>I42</f>
        <v>29</v>
      </c>
      <c r="F10" s="21"/>
      <c r="G10" s="20"/>
      <c r="H10" s="8"/>
      <c r="I10" s="8"/>
    </row>
    <row r="11" spans="1:9" ht="17">
      <c r="A11" s="8"/>
      <c r="B11" s="19"/>
      <c r="C11" s="20" t="s">
        <v>937</v>
      </c>
      <c r="D11" s="36" t="str">
        <f>B44</f>
        <v>Ardoi</v>
      </c>
      <c r="E11" s="36">
        <f>I51</f>
        <v>69</v>
      </c>
      <c r="F11" s="21"/>
      <c r="G11" s="20"/>
      <c r="H11" s="8"/>
      <c r="I11" s="8"/>
    </row>
    <row r="12" spans="1:9" ht="17">
      <c r="A12" s="8"/>
      <c r="B12" s="19"/>
      <c r="C12" s="20" t="s">
        <v>938</v>
      </c>
      <c r="D12" s="36" t="str">
        <f>B53</f>
        <v>Ribera At.</v>
      </c>
      <c r="E12" s="36">
        <f>I60</f>
        <v>87</v>
      </c>
      <c r="F12" s="21"/>
      <c r="G12" s="20"/>
      <c r="H12" s="8"/>
      <c r="I12" s="8"/>
    </row>
    <row r="13" spans="1:9" ht="17">
      <c r="A13" s="8"/>
      <c r="B13" s="19"/>
      <c r="C13" s="8"/>
      <c r="D13" s="36"/>
      <c r="E13" s="36"/>
      <c r="F13" s="21"/>
      <c r="G13" s="20"/>
      <c r="H13" s="8"/>
      <c r="I13" s="8"/>
    </row>
    <row r="14" spans="1:9" ht="17">
      <c r="A14" s="8"/>
      <c r="B14" s="19"/>
      <c r="C14" s="8"/>
      <c r="D14" s="36"/>
      <c r="E14" s="36"/>
      <c r="F14" s="21"/>
      <c r="G14" s="20"/>
      <c r="H14" s="8"/>
      <c r="I14" s="8"/>
    </row>
    <row r="15" spans="1:9" ht="17">
      <c r="A15" s="8"/>
      <c r="B15" s="19"/>
      <c r="C15" s="8"/>
      <c r="D15" s="36"/>
      <c r="E15" s="36"/>
      <c r="F15" s="21"/>
      <c r="G15" s="20"/>
      <c r="H15" s="8"/>
      <c r="I15" s="8"/>
    </row>
    <row r="16" spans="1:9" ht="17">
      <c r="A16" s="8"/>
      <c r="B16" s="19"/>
      <c r="C16" s="8"/>
      <c r="D16" s="36"/>
      <c r="E16" s="36"/>
      <c r="F16" s="21"/>
      <c r="G16" s="20"/>
      <c r="H16" s="8"/>
      <c r="I16" s="8"/>
    </row>
    <row r="17" spans="1:9" ht="15">
      <c r="A17" s="26" t="s">
        <v>17</v>
      </c>
      <c r="B17" s="27" t="str">
        <f>G20</f>
        <v>Grupompleo PAT</v>
      </c>
      <c r="C17" s="67"/>
      <c r="D17" s="67"/>
      <c r="E17" s="28" t="s">
        <v>18</v>
      </c>
      <c r="F17" s="29"/>
      <c r="G17" s="67"/>
      <c r="H17" s="67"/>
      <c r="I17" s="67"/>
    </row>
    <row r="18" spans="1:9" ht="14">
      <c r="A18" s="30"/>
      <c r="B18" s="67"/>
      <c r="C18" s="67"/>
      <c r="D18" s="67"/>
      <c r="E18" s="67"/>
      <c r="F18" s="67"/>
      <c r="G18" s="67"/>
      <c r="H18" s="67"/>
      <c r="I18" s="67"/>
    </row>
    <row r="19" spans="1:9">
      <c r="A19" s="31" t="s">
        <v>19</v>
      </c>
      <c r="B19" s="31" t="s">
        <v>21</v>
      </c>
      <c r="C19" s="31" t="s">
        <v>20</v>
      </c>
      <c r="D19" s="32" t="s">
        <v>22</v>
      </c>
      <c r="E19" s="31" t="s">
        <v>23</v>
      </c>
      <c r="F19" s="31" t="s">
        <v>24</v>
      </c>
      <c r="G19" s="31" t="s">
        <v>25</v>
      </c>
      <c r="H19" s="31" t="s">
        <v>26</v>
      </c>
      <c r="I19" s="32" t="s">
        <v>27</v>
      </c>
    </row>
    <row r="20" spans="1:9" ht="13">
      <c r="A20" s="68">
        <v>3</v>
      </c>
      <c r="B20" s="5">
        <v>273</v>
      </c>
      <c r="C20" s="33" t="s">
        <v>861</v>
      </c>
      <c r="D20" s="69" t="s">
        <v>256</v>
      </c>
      <c r="E20" s="70" t="s">
        <v>257</v>
      </c>
      <c r="F20" s="1">
        <v>86</v>
      </c>
      <c r="G20" t="s">
        <v>52</v>
      </c>
      <c r="H20" t="s">
        <v>258</v>
      </c>
      <c r="I20">
        <f>A20</f>
        <v>3</v>
      </c>
    </row>
    <row r="21" spans="1:9" ht="13">
      <c r="A21" s="68">
        <v>4</v>
      </c>
      <c r="B21" s="5">
        <v>268</v>
      </c>
      <c r="C21" s="33" t="s">
        <v>900</v>
      </c>
      <c r="D21" s="54" t="s">
        <v>244</v>
      </c>
      <c r="E21" s="70" t="s">
        <v>245</v>
      </c>
      <c r="F21" s="1">
        <v>93</v>
      </c>
      <c r="G21" t="s">
        <v>52</v>
      </c>
      <c r="H21" t="s">
        <v>246</v>
      </c>
      <c r="I21">
        <f t="shared" ref="I21:I23" si="0">A21</f>
        <v>4</v>
      </c>
    </row>
    <row r="22" spans="1:9" ht="13">
      <c r="A22" s="68">
        <v>6</v>
      </c>
      <c r="B22" s="5">
        <v>270</v>
      </c>
      <c r="C22" s="33" t="s">
        <v>902</v>
      </c>
      <c r="D22" s="54" t="s">
        <v>249</v>
      </c>
      <c r="E22" s="70" t="s">
        <v>218</v>
      </c>
      <c r="F22" s="1">
        <v>82</v>
      </c>
      <c r="G22" t="s">
        <v>52</v>
      </c>
      <c r="H22" t="s">
        <v>250</v>
      </c>
      <c r="I22">
        <f t="shared" si="0"/>
        <v>6</v>
      </c>
    </row>
    <row r="23" spans="1:9" ht="13">
      <c r="A23" s="71">
        <v>15</v>
      </c>
      <c r="B23" s="45">
        <v>344</v>
      </c>
      <c r="C23" s="46" t="s">
        <v>909</v>
      </c>
      <c r="D23" s="72" t="s">
        <v>50</v>
      </c>
      <c r="E23" s="73" t="s">
        <v>51</v>
      </c>
      <c r="F23" s="44">
        <v>97</v>
      </c>
      <c r="G23" s="7" t="s">
        <v>52</v>
      </c>
      <c r="H23" s="7" t="s">
        <v>53</v>
      </c>
      <c r="I23" s="7">
        <f t="shared" si="0"/>
        <v>15</v>
      </c>
    </row>
    <row r="24" spans="1:9" ht="13">
      <c r="A24" s="74"/>
      <c r="B24" s="5"/>
      <c r="C24" s="33"/>
      <c r="D24" s="54"/>
      <c r="E24" s="70"/>
      <c r="F24" s="1"/>
      <c r="H24" s="39" t="s">
        <v>32</v>
      </c>
      <c r="I24" s="38">
        <f>SUM(I20:I23)</f>
        <v>28</v>
      </c>
    </row>
    <row r="25" spans="1:9" ht="14">
      <c r="A25" s="75"/>
      <c r="B25" s="75"/>
      <c r="C25" s="75"/>
      <c r="D25" s="75"/>
      <c r="E25" s="75"/>
      <c r="F25" s="67"/>
      <c r="G25" s="67"/>
      <c r="H25" s="67"/>
      <c r="I25" s="67"/>
    </row>
    <row r="26" spans="1:9" ht="15">
      <c r="A26" s="76" t="s">
        <v>17</v>
      </c>
      <c r="B26" s="77" t="str">
        <f>G29</f>
        <v>Beste Iruña</v>
      </c>
      <c r="C26" s="75"/>
      <c r="D26" s="75"/>
      <c r="E26" s="78" t="s">
        <v>18</v>
      </c>
      <c r="F26" s="29"/>
      <c r="G26" s="67"/>
      <c r="H26" s="67"/>
      <c r="I26" s="67"/>
    </row>
    <row r="27" spans="1:9" ht="14">
      <c r="A27" s="79"/>
      <c r="B27" s="75"/>
      <c r="C27" s="75"/>
      <c r="D27" s="75"/>
      <c r="E27" s="75"/>
      <c r="F27" s="67"/>
      <c r="G27" s="67"/>
      <c r="H27" s="67"/>
      <c r="I27" s="67"/>
    </row>
    <row r="28" spans="1:9">
      <c r="A28" s="32" t="s">
        <v>19</v>
      </c>
      <c r="B28" s="32" t="s">
        <v>21</v>
      </c>
      <c r="C28" s="32" t="s">
        <v>20</v>
      </c>
      <c r="D28" s="32" t="s">
        <v>22</v>
      </c>
      <c r="E28" s="32" t="s">
        <v>23</v>
      </c>
      <c r="F28" s="31" t="s">
        <v>24</v>
      </c>
      <c r="G28" s="31" t="s">
        <v>25</v>
      </c>
      <c r="H28" s="31" t="s">
        <v>26</v>
      </c>
      <c r="I28" s="32" t="s">
        <v>27</v>
      </c>
    </row>
    <row r="29" spans="1:9" ht="13">
      <c r="A29" s="68">
        <v>1</v>
      </c>
      <c r="B29" s="5">
        <v>258</v>
      </c>
      <c r="C29" s="5" t="s">
        <v>898</v>
      </c>
      <c r="D29" s="54" t="s">
        <v>217</v>
      </c>
      <c r="E29" s="70" t="s">
        <v>218</v>
      </c>
      <c r="F29" s="80">
        <v>83</v>
      </c>
      <c r="G29" t="s">
        <v>124</v>
      </c>
      <c r="H29" t="s">
        <v>219</v>
      </c>
      <c r="I29">
        <f>A29</f>
        <v>1</v>
      </c>
    </row>
    <row r="30" spans="1:9" ht="13">
      <c r="A30" s="68">
        <v>8</v>
      </c>
      <c r="B30" s="5">
        <v>307</v>
      </c>
      <c r="C30" s="5" t="s">
        <v>903</v>
      </c>
      <c r="D30" s="54" t="s">
        <v>138</v>
      </c>
      <c r="E30" s="70" t="s">
        <v>139</v>
      </c>
      <c r="F30" s="80">
        <v>79</v>
      </c>
      <c r="G30" t="s">
        <v>124</v>
      </c>
      <c r="H30" t="s">
        <v>140</v>
      </c>
      <c r="I30">
        <f t="shared" ref="I30:I32" si="1">A30</f>
        <v>8</v>
      </c>
    </row>
    <row r="31" spans="1:9" ht="13">
      <c r="A31" s="68">
        <v>9</v>
      </c>
      <c r="B31" s="5">
        <v>312</v>
      </c>
      <c r="C31" s="5" t="s">
        <v>904</v>
      </c>
      <c r="D31" s="54" t="s">
        <v>152</v>
      </c>
      <c r="E31" s="70" t="s">
        <v>153</v>
      </c>
      <c r="F31" s="80">
        <v>72</v>
      </c>
      <c r="G31" t="s">
        <v>124</v>
      </c>
      <c r="H31" t="s">
        <v>154</v>
      </c>
      <c r="I31">
        <f t="shared" si="1"/>
        <v>9</v>
      </c>
    </row>
    <row r="32" spans="1:9" ht="13">
      <c r="A32" s="71">
        <v>11</v>
      </c>
      <c r="B32" s="45">
        <v>255</v>
      </c>
      <c r="C32" s="45" t="s">
        <v>906</v>
      </c>
      <c r="D32" s="72" t="s">
        <v>209</v>
      </c>
      <c r="E32" s="73" t="s">
        <v>210</v>
      </c>
      <c r="F32" s="81">
        <v>85</v>
      </c>
      <c r="G32" s="7" t="s">
        <v>124</v>
      </c>
      <c r="H32" s="7" t="s">
        <v>211</v>
      </c>
      <c r="I32" s="7">
        <f t="shared" si="1"/>
        <v>11</v>
      </c>
    </row>
    <row r="33" spans="1:9" ht="13">
      <c r="A33" s="74"/>
      <c r="B33" s="5"/>
      <c r="C33" s="33"/>
      <c r="D33" s="54"/>
      <c r="E33" s="70"/>
      <c r="F33" s="1"/>
      <c r="H33" s="39" t="s">
        <v>32</v>
      </c>
      <c r="I33" s="38">
        <f>SUM(I29:I32)</f>
        <v>29</v>
      </c>
    </row>
    <row r="34" spans="1:9" ht="14">
      <c r="A34" s="67"/>
      <c r="B34" s="67"/>
      <c r="C34" s="67"/>
      <c r="D34" s="67"/>
      <c r="E34" s="67"/>
      <c r="F34" s="67"/>
      <c r="G34" s="67"/>
      <c r="H34" s="67"/>
      <c r="I34" s="67"/>
    </row>
    <row r="35" spans="1:9" ht="15">
      <c r="A35" s="26" t="s">
        <v>17</v>
      </c>
      <c r="B35" t="str">
        <f>G38</f>
        <v>Hiru-Herri</v>
      </c>
      <c r="C35" s="67"/>
      <c r="D35" s="67"/>
      <c r="E35" s="28" t="s">
        <v>18</v>
      </c>
      <c r="F35" s="29"/>
      <c r="G35" s="67"/>
      <c r="H35" s="67"/>
      <c r="I35" s="67"/>
    </row>
    <row r="36" spans="1:9" ht="14">
      <c r="A36" s="30"/>
      <c r="B36" s="67"/>
      <c r="C36" s="67"/>
      <c r="D36" s="67"/>
      <c r="E36" s="67"/>
      <c r="F36" s="67"/>
      <c r="G36" s="67"/>
      <c r="H36" s="67"/>
      <c r="I36" s="67"/>
    </row>
    <row r="37" spans="1:9">
      <c r="A37" s="31" t="s">
        <v>19</v>
      </c>
      <c r="B37" s="31" t="s">
        <v>21</v>
      </c>
      <c r="C37" s="31" t="s">
        <v>20</v>
      </c>
      <c r="D37" s="32" t="s">
        <v>22</v>
      </c>
      <c r="E37" s="31" t="s">
        <v>23</v>
      </c>
      <c r="F37" s="31" t="s">
        <v>24</v>
      </c>
      <c r="G37" s="31" t="s">
        <v>25</v>
      </c>
      <c r="H37" s="31" t="s">
        <v>26</v>
      </c>
      <c r="I37" s="32" t="s">
        <v>27</v>
      </c>
    </row>
    <row r="38" spans="1:9" ht="14">
      <c r="A38" s="68">
        <v>2</v>
      </c>
      <c r="B38" s="5">
        <v>263</v>
      </c>
      <c r="C38" s="33" t="s">
        <v>899</v>
      </c>
      <c r="D38" t="s">
        <v>233</v>
      </c>
      <c r="E38" s="22" t="s">
        <v>234</v>
      </c>
      <c r="F38" s="1">
        <v>82</v>
      </c>
      <c r="G38" t="s">
        <v>41</v>
      </c>
      <c r="H38" t="s">
        <v>235</v>
      </c>
      <c r="I38" s="67">
        <f>A38</f>
        <v>2</v>
      </c>
    </row>
    <row r="39" spans="1:9" ht="14">
      <c r="A39" s="68">
        <v>5</v>
      </c>
      <c r="B39" s="5">
        <v>321</v>
      </c>
      <c r="C39" s="33" t="s">
        <v>901</v>
      </c>
      <c r="D39" t="s">
        <v>181</v>
      </c>
      <c r="E39" s="22" t="s">
        <v>182</v>
      </c>
      <c r="F39" s="1">
        <v>74</v>
      </c>
      <c r="G39" t="s">
        <v>41</v>
      </c>
      <c r="H39" t="s">
        <v>183</v>
      </c>
      <c r="I39" s="67">
        <f t="shared" ref="I39:I41" si="2">A39</f>
        <v>5</v>
      </c>
    </row>
    <row r="40" spans="1:9" ht="14">
      <c r="A40" s="68">
        <v>10</v>
      </c>
      <c r="B40" s="5">
        <v>262</v>
      </c>
      <c r="C40" s="33" t="s">
        <v>905</v>
      </c>
      <c r="D40" t="s">
        <v>230</v>
      </c>
      <c r="E40" s="22" t="s">
        <v>231</v>
      </c>
      <c r="F40" s="1">
        <v>81</v>
      </c>
      <c r="G40" t="s">
        <v>41</v>
      </c>
      <c r="H40" t="s">
        <v>232</v>
      </c>
      <c r="I40" s="67">
        <f t="shared" si="2"/>
        <v>10</v>
      </c>
    </row>
    <row r="41" spans="1:9" ht="14">
      <c r="A41" s="71">
        <v>12</v>
      </c>
      <c r="B41" s="45">
        <v>322</v>
      </c>
      <c r="C41" s="42" t="s">
        <v>907</v>
      </c>
      <c r="D41" s="7" t="s">
        <v>184</v>
      </c>
      <c r="E41" s="43" t="s">
        <v>182</v>
      </c>
      <c r="F41" s="44">
        <v>70</v>
      </c>
      <c r="G41" s="7" t="s">
        <v>41</v>
      </c>
      <c r="H41" s="7" t="s">
        <v>185</v>
      </c>
      <c r="I41" s="82">
        <f t="shared" si="2"/>
        <v>12</v>
      </c>
    </row>
    <row r="42" spans="1:9" ht="14">
      <c r="A42" s="74"/>
      <c r="B42" s="5"/>
      <c r="C42" s="35"/>
      <c r="E42" s="22"/>
      <c r="F42" s="1"/>
      <c r="H42" s="39" t="s">
        <v>32</v>
      </c>
      <c r="I42" s="75">
        <f>SUM(I38:I41)</f>
        <v>29</v>
      </c>
    </row>
    <row r="43" spans="1:9" ht="14">
      <c r="A43" s="67"/>
      <c r="B43" s="67"/>
      <c r="C43" s="67"/>
      <c r="D43" s="67"/>
      <c r="E43" s="67"/>
      <c r="F43" s="67"/>
      <c r="G43" s="67"/>
      <c r="H43" s="67"/>
      <c r="I43" s="67"/>
    </row>
    <row r="44" spans="1:9" ht="15">
      <c r="A44" s="26" t="s">
        <v>17</v>
      </c>
      <c r="B44" t="str">
        <f>G47</f>
        <v>Ardoi</v>
      </c>
      <c r="C44" s="67"/>
      <c r="D44" s="67"/>
      <c r="E44" s="28" t="s">
        <v>18</v>
      </c>
      <c r="F44" s="29"/>
      <c r="G44" s="67"/>
      <c r="H44" s="67"/>
      <c r="I44" s="67"/>
    </row>
    <row r="45" spans="1:9" ht="14">
      <c r="A45" s="30"/>
      <c r="B45" s="67"/>
      <c r="C45" s="67"/>
      <c r="D45" s="67"/>
      <c r="E45" s="67"/>
      <c r="F45" s="67"/>
      <c r="G45" s="67"/>
      <c r="H45" s="67"/>
      <c r="I45" s="67"/>
    </row>
    <row r="46" spans="1:9">
      <c r="A46" s="31" t="s">
        <v>19</v>
      </c>
      <c r="B46" s="31" t="s">
        <v>21</v>
      </c>
      <c r="C46" s="31" t="s">
        <v>20</v>
      </c>
      <c r="D46" s="32" t="s">
        <v>22</v>
      </c>
      <c r="E46" s="31" t="s">
        <v>23</v>
      </c>
      <c r="F46" s="31" t="s">
        <v>24</v>
      </c>
      <c r="G46" s="31" t="s">
        <v>25</v>
      </c>
      <c r="H46" s="31" t="s">
        <v>26</v>
      </c>
      <c r="I46" s="32" t="s">
        <v>27</v>
      </c>
    </row>
    <row r="47" spans="1:9" ht="14">
      <c r="A47" s="68">
        <v>7</v>
      </c>
      <c r="B47" s="5">
        <v>250</v>
      </c>
      <c r="C47" s="33" t="s">
        <v>875</v>
      </c>
      <c r="D47" t="s">
        <v>196</v>
      </c>
      <c r="E47" s="22" t="s">
        <v>197</v>
      </c>
      <c r="F47" s="1">
        <v>81</v>
      </c>
      <c r="G47" t="s">
        <v>37</v>
      </c>
      <c r="H47" t="s">
        <v>198</v>
      </c>
      <c r="I47" s="67">
        <f>A47</f>
        <v>7</v>
      </c>
    </row>
    <row r="48" spans="1:9" ht="14">
      <c r="A48" s="68">
        <v>18</v>
      </c>
      <c r="B48" s="5">
        <v>281</v>
      </c>
      <c r="C48" s="33" t="s">
        <v>913</v>
      </c>
      <c r="D48" t="s">
        <v>279</v>
      </c>
      <c r="E48" s="22" t="s">
        <v>280</v>
      </c>
      <c r="F48" s="1">
        <v>93</v>
      </c>
      <c r="G48" t="s">
        <v>37</v>
      </c>
      <c r="H48" t="s">
        <v>281</v>
      </c>
      <c r="I48" s="67">
        <f t="shared" ref="I48:I50" si="3">A48</f>
        <v>18</v>
      </c>
    </row>
    <row r="49" spans="1:9" ht="14">
      <c r="A49" s="68">
        <v>20</v>
      </c>
      <c r="B49" s="5">
        <v>300</v>
      </c>
      <c r="C49" s="33" t="s">
        <v>915</v>
      </c>
      <c r="D49" t="s">
        <v>116</v>
      </c>
      <c r="E49" s="22" t="s">
        <v>117</v>
      </c>
      <c r="F49" s="1">
        <v>66</v>
      </c>
      <c r="G49" t="s">
        <v>37</v>
      </c>
      <c r="H49" t="s">
        <v>118</v>
      </c>
      <c r="I49" s="67">
        <f t="shared" si="3"/>
        <v>20</v>
      </c>
    </row>
    <row r="50" spans="1:9" ht="14">
      <c r="A50" s="71">
        <v>24</v>
      </c>
      <c r="B50" s="45">
        <v>253</v>
      </c>
      <c r="C50" s="42" t="s">
        <v>922</v>
      </c>
      <c r="D50" s="7" t="s">
        <v>203</v>
      </c>
      <c r="E50" s="43" t="s">
        <v>204</v>
      </c>
      <c r="F50" s="44">
        <v>95</v>
      </c>
      <c r="G50" s="7" t="s">
        <v>37</v>
      </c>
      <c r="H50" s="7" t="s">
        <v>205</v>
      </c>
      <c r="I50" s="82">
        <f t="shared" si="3"/>
        <v>24</v>
      </c>
    </row>
    <row r="51" spans="1:9" ht="14">
      <c r="A51" s="4"/>
      <c r="B51" s="34"/>
      <c r="C51" s="35"/>
      <c r="E51" s="22"/>
      <c r="F51" s="1"/>
      <c r="H51" s="39" t="s">
        <v>32</v>
      </c>
      <c r="I51" s="75">
        <f>SUM(I47:I50)</f>
        <v>69</v>
      </c>
    </row>
    <row r="52" spans="1:9" ht="14">
      <c r="A52" s="67"/>
      <c r="B52" s="67"/>
      <c r="C52" s="67"/>
      <c r="D52" s="67"/>
      <c r="E52" s="67"/>
      <c r="F52" s="67"/>
      <c r="G52" s="67"/>
      <c r="H52" s="67"/>
      <c r="I52" s="67"/>
    </row>
    <row r="53" spans="1:9" ht="15">
      <c r="A53" s="26" t="s">
        <v>17</v>
      </c>
      <c r="B53" s="27" t="str">
        <f>G56</f>
        <v>Ribera At.</v>
      </c>
      <c r="C53" s="67"/>
      <c r="D53" s="67"/>
      <c r="E53" s="28" t="s">
        <v>18</v>
      </c>
      <c r="F53" s="29"/>
      <c r="G53" s="67"/>
      <c r="H53" s="67"/>
      <c r="I53" s="67"/>
    </row>
    <row r="54" spans="1:9" ht="14">
      <c r="A54" s="30"/>
      <c r="B54" s="67"/>
      <c r="C54" s="67"/>
      <c r="D54" s="67"/>
      <c r="E54" s="67"/>
      <c r="F54" s="67"/>
      <c r="G54" s="67"/>
      <c r="H54" s="67"/>
      <c r="I54" s="67"/>
    </row>
    <row r="55" spans="1:9">
      <c r="A55" s="31" t="s">
        <v>19</v>
      </c>
      <c r="B55" s="31" t="s">
        <v>21</v>
      </c>
      <c r="C55" s="31" t="s">
        <v>20</v>
      </c>
      <c r="D55" s="32" t="s">
        <v>22</v>
      </c>
      <c r="E55" s="31" t="s">
        <v>23</v>
      </c>
      <c r="F55" s="31" t="s">
        <v>24</v>
      </c>
      <c r="G55" s="31" t="s">
        <v>25</v>
      </c>
      <c r="H55" s="31" t="s">
        <v>26</v>
      </c>
      <c r="I55" s="32" t="s">
        <v>27</v>
      </c>
    </row>
    <row r="56" spans="1:9" ht="14">
      <c r="A56" s="68">
        <v>16</v>
      </c>
      <c r="B56" s="5">
        <v>277</v>
      </c>
      <c r="C56" s="33" t="s">
        <v>911</v>
      </c>
      <c r="D56" t="s">
        <v>268</v>
      </c>
      <c r="E56" s="22" t="s">
        <v>269</v>
      </c>
      <c r="F56" s="1">
        <v>89</v>
      </c>
      <c r="G56" t="s">
        <v>110</v>
      </c>
      <c r="H56" t="s">
        <v>270</v>
      </c>
      <c r="I56" s="67">
        <f>+A56</f>
        <v>16</v>
      </c>
    </row>
    <row r="57" spans="1:9" ht="14">
      <c r="A57" s="68">
        <v>22</v>
      </c>
      <c r="B57" s="5">
        <v>324</v>
      </c>
      <c r="C57" s="35" t="s">
        <v>918</v>
      </c>
      <c r="D57" t="s">
        <v>189</v>
      </c>
      <c r="E57" s="22" t="s">
        <v>190</v>
      </c>
      <c r="F57" s="1">
        <v>73</v>
      </c>
      <c r="G57" t="s">
        <v>110</v>
      </c>
      <c r="H57" t="s">
        <v>191</v>
      </c>
      <c r="I57" s="67">
        <f t="shared" ref="I57:I59" si="4">+A57</f>
        <v>22</v>
      </c>
    </row>
    <row r="58" spans="1:9" ht="14">
      <c r="A58" s="68">
        <v>23</v>
      </c>
      <c r="B58" s="5">
        <v>275</v>
      </c>
      <c r="C58" s="35" t="s">
        <v>919</v>
      </c>
      <c r="D58" t="s">
        <v>263</v>
      </c>
      <c r="E58" s="22" t="s">
        <v>264</v>
      </c>
      <c r="F58" s="1">
        <v>96</v>
      </c>
      <c r="G58" t="s">
        <v>110</v>
      </c>
      <c r="H58" t="s">
        <v>265</v>
      </c>
      <c r="I58" s="67">
        <f t="shared" si="4"/>
        <v>23</v>
      </c>
    </row>
    <row r="59" spans="1:9" ht="14">
      <c r="A59" s="71">
        <v>26</v>
      </c>
      <c r="B59" s="45">
        <v>325</v>
      </c>
      <c r="C59" s="42" t="s">
        <v>924</v>
      </c>
      <c r="D59" s="7" t="s">
        <v>192</v>
      </c>
      <c r="E59" s="43" t="s">
        <v>193</v>
      </c>
      <c r="F59" s="44">
        <v>71</v>
      </c>
      <c r="G59" s="7" t="s">
        <v>110</v>
      </c>
      <c r="H59" s="7" t="s">
        <v>194</v>
      </c>
      <c r="I59" s="82">
        <f t="shared" si="4"/>
        <v>26</v>
      </c>
    </row>
    <row r="60" spans="1:9" ht="14">
      <c r="A60" s="4"/>
      <c r="B60" s="34"/>
      <c r="C60" s="35"/>
      <c r="E60" s="22"/>
      <c r="F60" s="1"/>
      <c r="H60" s="39" t="s">
        <v>32</v>
      </c>
      <c r="I60" s="75">
        <f>SUM(I56:I59)</f>
        <v>87</v>
      </c>
    </row>
    <row r="61" spans="1:9" ht="14">
      <c r="A61" s="67"/>
      <c r="B61" s="67"/>
      <c r="C61" s="67"/>
      <c r="D61" s="67"/>
      <c r="E61" s="67"/>
      <c r="F61" s="67"/>
      <c r="G61" s="67"/>
      <c r="H61" s="67"/>
      <c r="I61" s="67"/>
    </row>
    <row r="62" spans="1:9" ht="14">
      <c r="A62" s="83" t="s">
        <v>1</v>
      </c>
      <c r="B62" s="83" t="s">
        <v>2</v>
      </c>
      <c r="C62" s="83" t="s">
        <v>3</v>
      </c>
      <c r="D62" s="83" t="s">
        <v>6</v>
      </c>
      <c r="E62" s="83" t="s">
        <v>4</v>
      </c>
      <c r="F62" s="83" t="s">
        <v>7</v>
      </c>
      <c r="G62" s="83" t="s">
        <v>5</v>
      </c>
      <c r="H62" s="83" t="s">
        <v>8</v>
      </c>
      <c r="I62" s="87"/>
    </row>
    <row r="63" spans="1:9" ht="14">
      <c r="A63" s="37">
        <v>1</v>
      </c>
      <c r="B63" s="84">
        <v>258</v>
      </c>
      <c r="C63" s="5" t="s">
        <v>898</v>
      </c>
      <c r="D63" s="67" t="s">
        <v>217</v>
      </c>
      <c r="E63" s="67" t="s">
        <v>218</v>
      </c>
      <c r="F63" s="67">
        <v>83</v>
      </c>
      <c r="G63" s="67" t="s">
        <v>124</v>
      </c>
      <c r="H63" s="67" t="s">
        <v>219</v>
      </c>
      <c r="I63" s="88"/>
    </row>
    <row r="64" spans="1:9" ht="14">
      <c r="A64" s="85">
        <v>2</v>
      </c>
      <c r="B64" s="84">
        <v>263</v>
      </c>
      <c r="C64" s="5" t="s">
        <v>899</v>
      </c>
      <c r="D64" s="67" t="s">
        <v>233</v>
      </c>
      <c r="E64" s="67" t="s">
        <v>234</v>
      </c>
      <c r="F64" s="67">
        <v>82</v>
      </c>
      <c r="G64" s="67" t="s">
        <v>41</v>
      </c>
      <c r="H64" s="67" t="s">
        <v>235</v>
      </c>
      <c r="I64" s="88"/>
    </row>
    <row r="65" spans="1:9" ht="14">
      <c r="A65" s="86">
        <v>3</v>
      </c>
      <c r="B65" s="84">
        <v>273</v>
      </c>
      <c r="C65" s="5" t="s">
        <v>861</v>
      </c>
      <c r="D65" s="67" t="s">
        <v>256</v>
      </c>
      <c r="E65" s="67" t="s">
        <v>257</v>
      </c>
      <c r="F65" s="67">
        <v>86</v>
      </c>
      <c r="G65" s="67" t="s">
        <v>52</v>
      </c>
      <c r="H65" s="67" t="s">
        <v>258</v>
      </c>
      <c r="I65" s="53"/>
    </row>
    <row r="66" spans="1:9" ht="14">
      <c r="A66" s="38">
        <v>4</v>
      </c>
      <c r="B66" s="34">
        <v>268</v>
      </c>
      <c r="C66" s="5" t="s">
        <v>900</v>
      </c>
      <c r="D66" s="67" t="s">
        <v>244</v>
      </c>
      <c r="E66" s="67" t="s">
        <v>245</v>
      </c>
      <c r="F66" s="67">
        <v>93</v>
      </c>
      <c r="G66" s="67" t="s">
        <v>52</v>
      </c>
      <c r="H66" s="67" t="s">
        <v>246</v>
      </c>
      <c r="I66" s="89"/>
    </row>
    <row r="67" spans="1:9" ht="14">
      <c r="A67" s="38">
        <v>5</v>
      </c>
      <c r="B67" s="34">
        <v>321</v>
      </c>
      <c r="C67" s="5" t="s">
        <v>901</v>
      </c>
      <c r="D67" s="67" t="s">
        <v>181</v>
      </c>
      <c r="E67" s="67" t="s">
        <v>182</v>
      </c>
      <c r="F67" s="67">
        <v>74</v>
      </c>
      <c r="G67" s="67" t="s">
        <v>41</v>
      </c>
      <c r="H67" s="67" t="s">
        <v>183</v>
      </c>
      <c r="I67" s="89"/>
    </row>
    <row r="68" spans="1:9" ht="14">
      <c r="A68" s="38">
        <v>6</v>
      </c>
      <c r="B68" s="34">
        <v>270</v>
      </c>
      <c r="C68" s="5" t="s">
        <v>902</v>
      </c>
      <c r="D68" s="67" t="s">
        <v>249</v>
      </c>
      <c r="E68" s="67" t="s">
        <v>218</v>
      </c>
      <c r="F68" s="67">
        <v>82</v>
      </c>
      <c r="G68" s="67" t="s">
        <v>52</v>
      </c>
      <c r="H68" s="67" t="s">
        <v>250</v>
      </c>
      <c r="I68" s="89"/>
    </row>
    <row r="69" spans="1:9" ht="14">
      <c r="A69" s="38">
        <v>7</v>
      </c>
      <c r="B69" s="34">
        <v>250</v>
      </c>
      <c r="C69" s="5" t="s">
        <v>875</v>
      </c>
      <c r="D69" s="67" t="s">
        <v>196</v>
      </c>
      <c r="E69" s="67" t="s">
        <v>197</v>
      </c>
      <c r="F69" s="67">
        <v>81</v>
      </c>
      <c r="G69" s="67" t="s">
        <v>37</v>
      </c>
      <c r="H69" s="67" t="s">
        <v>198</v>
      </c>
      <c r="I69" s="89"/>
    </row>
    <row r="70" spans="1:9" ht="14">
      <c r="A70" s="38">
        <v>8</v>
      </c>
      <c r="B70" s="34">
        <v>307</v>
      </c>
      <c r="C70" s="5" t="s">
        <v>903</v>
      </c>
      <c r="D70" s="67" t="s">
        <v>138</v>
      </c>
      <c r="E70" s="67" t="s">
        <v>139</v>
      </c>
      <c r="F70" s="67">
        <v>79</v>
      </c>
      <c r="G70" s="67" t="s">
        <v>124</v>
      </c>
      <c r="H70" s="67" t="s">
        <v>140</v>
      </c>
      <c r="I70" s="89"/>
    </row>
    <row r="71" spans="1:9" ht="14">
      <c r="A71" s="38">
        <v>9</v>
      </c>
      <c r="B71" s="34">
        <v>312</v>
      </c>
      <c r="C71" s="5" t="s">
        <v>904</v>
      </c>
      <c r="D71" s="67" t="s">
        <v>152</v>
      </c>
      <c r="E71" s="67" t="s">
        <v>153</v>
      </c>
      <c r="F71" s="67">
        <v>72</v>
      </c>
      <c r="G71" s="67" t="s">
        <v>124</v>
      </c>
      <c r="H71" s="67" t="s">
        <v>154</v>
      </c>
      <c r="I71" s="89"/>
    </row>
    <row r="72" spans="1:9" ht="14">
      <c r="A72" s="38">
        <v>10</v>
      </c>
      <c r="B72" s="34">
        <v>262</v>
      </c>
      <c r="C72" s="5" t="s">
        <v>905</v>
      </c>
      <c r="D72" s="67" t="s">
        <v>230</v>
      </c>
      <c r="E72" s="67" t="s">
        <v>231</v>
      </c>
      <c r="F72" s="67">
        <v>81</v>
      </c>
      <c r="G72" s="67" t="s">
        <v>41</v>
      </c>
      <c r="H72" s="67" t="s">
        <v>232</v>
      </c>
      <c r="I72" s="89"/>
    </row>
    <row r="73" spans="1:9" ht="14">
      <c r="A73" s="38">
        <v>11</v>
      </c>
      <c r="B73" s="34">
        <v>255</v>
      </c>
      <c r="C73" s="5" t="s">
        <v>906</v>
      </c>
      <c r="D73" s="67" t="s">
        <v>209</v>
      </c>
      <c r="E73" s="67" t="s">
        <v>210</v>
      </c>
      <c r="F73" s="67">
        <v>85</v>
      </c>
      <c r="G73" s="67" t="s">
        <v>124</v>
      </c>
      <c r="H73" s="67" t="s">
        <v>211</v>
      </c>
      <c r="I73" s="89"/>
    </row>
    <row r="74" spans="1:9" ht="14">
      <c r="A74" s="38">
        <v>12</v>
      </c>
      <c r="B74" s="34">
        <v>322</v>
      </c>
      <c r="C74" s="5" t="s">
        <v>907</v>
      </c>
      <c r="D74" s="67" t="s">
        <v>184</v>
      </c>
      <c r="E74" s="67" t="s">
        <v>182</v>
      </c>
      <c r="F74" s="67">
        <v>70</v>
      </c>
      <c r="G74" s="67" t="s">
        <v>41</v>
      </c>
      <c r="H74" s="67" t="s">
        <v>185</v>
      </c>
      <c r="I74" s="89"/>
    </row>
    <row r="75" spans="1:9" ht="14">
      <c r="A75" s="38">
        <v>13</v>
      </c>
      <c r="B75" s="34">
        <v>259</v>
      </c>
      <c r="C75" s="5" t="s">
        <v>888</v>
      </c>
      <c r="D75" s="67" t="s">
        <v>220</v>
      </c>
      <c r="E75" s="67" t="s">
        <v>221</v>
      </c>
      <c r="F75" s="67">
        <v>89</v>
      </c>
      <c r="G75" s="67" t="s">
        <v>124</v>
      </c>
      <c r="H75" s="67" t="s">
        <v>222</v>
      </c>
      <c r="I75" s="89"/>
    </row>
    <row r="76" spans="1:9" ht="14">
      <c r="A76" s="38">
        <v>14</v>
      </c>
      <c r="B76" s="34">
        <v>265</v>
      </c>
      <c r="C76" s="5" t="s">
        <v>908</v>
      </c>
      <c r="D76" s="67" t="s">
        <v>239</v>
      </c>
      <c r="E76" s="67" t="s">
        <v>142</v>
      </c>
      <c r="F76" s="67">
        <v>81</v>
      </c>
      <c r="G76" s="67" t="s">
        <v>41</v>
      </c>
      <c r="H76" s="67" t="s">
        <v>240</v>
      </c>
      <c r="I76" s="89"/>
    </row>
    <row r="77" spans="1:9" ht="14">
      <c r="A77" s="38">
        <v>15</v>
      </c>
      <c r="B77" s="34">
        <v>344</v>
      </c>
      <c r="C77" s="5" t="s">
        <v>909</v>
      </c>
      <c r="D77" s="67" t="s">
        <v>50</v>
      </c>
      <c r="E77" s="67" t="s">
        <v>51</v>
      </c>
      <c r="F77" s="67">
        <v>97</v>
      </c>
      <c r="G77" s="67" t="s">
        <v>52</v>
      </c>
      <c r="H77" s="67" t="s">
        <v>53</v>
      </c>
      <c r="I77" s="89"/>
    </row>
    <row r="78" spans="1:9" ht="14">
      <c r="A78" s="38">
        <v>16</v>
      </c>
      <c r="B78" s="34">
        <v>277</v>
      </c>
      <c r="C78" s="5" t="s">
        <v>911</v>
      </c>
      <c r="D78" s="67" t="s">
        <v>268</v>
      </c>
      <c r="E78" s="67" t="s">
        <v>269</v>
      </c>
      <c r="F78" s="67">
        <v>89</v>
      </c>
      <c r="G78" s="67" t="s">
        <v>110</v>
      </c>
      <c r="H78" s="67" t="s">
        <v>270</v>
      </c>
      <c r="I78" s="89"/>
    </row>
    <row r="79" spans="1:9" ht="14">
      <c r="A79" s="38">
        <v>17</v>
      </c>
      <c r="B79" s="34">
        <v>323</v>
      </c>
      <c r="C79" s="5" t="s">
        <v>912</v>
      </c>
      <c r="D79" s="67" t="s">
        <v>186</v>
      </c>
      <c r="E79" s="67" t="s">
        <v>187</v>
      </c>
      <c r="F79" s="67">
        <v>74</v>
      </c>
      <c r="G79" s="67" t="s">
        <v>41</v>
      </c>
      <c r="H79" s="67" t="s">
        <v>188</v>
      </c>
      <c r="I79" s="89"/>
    </row>
    <row r="80" spans="1:9" ht="14">
      <c r="A80" s="38">
        <v>18</v>
      </c>
      <c r="B80" s="34">
        <v>281</v>
      </c>
      <c r="C80" s="5" t="s">
        <v>913</v>
      </c>
      <c r="D80" s="67" t="s">
        <v>279</v>
      </c>
      <c r="E80" s="67" t="s">
        <v>280</v>
      </c>
      <c r="F80" s="67">
        <v>93</v>
      </c>
      <c r="G80" s="67" t="s">
        <v>37</v>
      </c>
      <c r="H80" s="67" t="s">
        <v>281</v>
      </c>
      <c r="I80" s="89"/>
    </row>
    <row r="81" spans="1:9" ht="14">
      <c r="A81" s="38">
        <v>19</v>
      </c>
      <c r="B81" s="34">
        <v>271</v>
      </c>
      <c r="C81" s="34" t="s">
        <v>914</v>
      </c>
      <c r="D81" s="67" t="s">
        <v>251</v>
      </c>
      <c r="E81" s="67" t="s">
        <v>252</v>
      </c>
      <c r="F81" s="67">
        <v>81</v>
      </c>
      <c r="G81" s="67" t="s">
        <v>52</v>
      </c>
      <c r="H81" s="67" t="s">
        <v>253</v>
      </c>
      <c r="I81" s="89"/>
    </row>
    <row r="82" spans="1:9" ht="14">
      <c r="A82" s="38">
        <v>20</v>
      </c>
      <c r="B82" s="34">
        <v>300</v>
      </c>
      <c r="C82" s="34" t="s">
        <v>915</v>
      </c>
      <c r="D82" s="67" t="s">
        <v>116</v>
      </c>
      <c r="E82" s="67" t="s">
        <v>117</v>
      </c>
      <c r="F82" s="67">
        <v>66</v>
      </c>
      <c r="G82" s="67" t="s">
        <v>37</v>
      </c>
      <c r="H82" s="67" t="s">
        <v>118</v>
      </c>
      <c r="I82" s="89"/>
    </row>
    <row r="83" spans="1:9" ht="14">
      <c r="A83" s="38">
        <v>21</v>
      </c>
      <c r="B83" s="34">
        <v>309</v>
      </c>
      <c r="C83" s="34" t="s">
        <v>917</v>
      </c>
      <c r="D83" s="67" t="s">
        <v>144</v>
      </c>
      <c r="E83" s="67" t="s">
        <v>145</v>
      </c>
      <c r="F83" s="67">
        <v>80</v>
      </c>
      <c r="G83" s="67" t="s">
        <v>124</v>
      </c>
      <c r="H83" s="67" t="s">
        <v>146</v>
      </c>
      <c r="I83" s="89"/>
    </row>
    <row r="84" spans="1:9" ht="14">
      <c r="A84" s="38">
        <v>22</v>
      </c>
      <c r="B84" s="34">
        <v>324</v>
      </c>
      <c r="C84" s="34" t="s">
        <v>918</v>
      </c>
      <c r="D84" s="67" t="s">
        <v>189</v>
      </c>
      <c r="E84" s="67" t="s">
        <v>190</v>
      </c>
      <c r="F84" s="67">
        <v>73</v>
      </c>
      <c r="G84" s="67" t="s">
        <v>110</v>
      </c>
      <c r="H84" s="67" t="s">
        <v>191</v>
      </c>
      <c r="I84" s="89"/>
    </row>
    <row r="85" spans="1:9" ht="14">
      <c r="A85" s="38">
        <v>23</v>
      </c>
      <c r="B85" s="34">
        <v>275</v>
      </c>
      <c r="C85" s="34" t="s">
        <v>919</v>
      </c>
      <c r="D85" s="67" t="s">
        <v>263</v>
      </c>
      <c r="E85" s="67" t="s">
        <v>264</v>
      </c>
      <c r="F85" s="67">
        <v>96</v>
      </c>
      <c r="G85" s="67" t="s">
        <v>110</v>
      </c>
      <c r="H85" s="67" t="s">
        <v>265</v>
      </c>
      <c r="I85" s="89"/>
    </row>
    <row r="86" spans="1:9" ht="14">
      <c r="A86" s="38">
        <v>24</v>
      </c>
      <c r="B86" s="34">
        <v>253</v>
      </c>
      <c r="C86" s="34" t="s">
        <v>922</v>
      </c>
      <c r="D86" s="67" t="s">
        <v>203</v>
      </c>
      <c r="E86" s="67" t="s">
        <v>204</v>
      </c>
      <c r="F86" s="67">
        <v>95</v>
      </c>
      <c r="G86" s="67" t="s">
        <v>37</v>
      </c>
      <c r="H86" s="67" t="s">
        <v>205</v>
      </c>
      <c r="I86" s="89"/>
    </row>
    <row r="87" spans="1:9" ht="14">
      <c r="A87" s="38">
        <v>25</v>
      </c>
      <c r="B87" s="34">
        <v>301</v>
      </c>
      <c r="C87" s="34" t="s">
        <v>923</v>
      </c>
      <c r="D87" s="67" t="s">
        <v>119</v>
      </c>
      <c r="E87" s="67" t="s">
        <v>120</v>
      </c>
      <c r="F87" s="67">
        <v>72</v>
      </c>
      <c r="G87" s="67" t="s">
        <v>37</v>
      </c>
      <c r="H87" s="67" t="s">
        <v>121</v>
      </c>
      <c r="I87" s="89"/>
    </row>
    <row r="88" spans="1:9" ht="14">
      <c r="A88" s="38">
        <v>26</v>
      </c>
      <c r="B88" s="34">
        <v>325</v>
      </c>
      <c r="C88" s="34" t="s">
        <v>924</v>
      </c>
      <c r="D88" s="67" t="s">
        <v>192</v>
      </c>
      <c r="E88" s="67" t="s">
        <v>193</v>
      </c>
      <c r="F88" s="67">
        <v>71</v>
      </c>
      <c r="G88" s="67" t="s">
        <v>110</v>
      </c>
      <c r="H88" s="67" t="s">
        <v>194</v>
      </c>
      <c r="I88" s="89"/>
    </row>
    <row r="89" spans="1:9" ht="14">
      <c r="A89" s="38">
        <v>27</v>
      </c>
      <c r="B89" s="34">
        <v>340</v>
      </c>
      <c r="C89" s="34" t="s">
        <v>895</v>
      </c>
      <c r="D89" s="67" t="s">
        <v>35</v>
      </c>
      <c r="E89" s="67" t="s">
        <v>36</v>
      </c>
      <c r="F89" s="67">
        <v>97</v>
      </c>
      <c r="G89" s="67" t="s">
        <v>37</v>
      </c>
      <c r="H89" s="67" t="s">
        <v>38</v>
      </c>
      <c r="I89" s="89"/>
    </row>
    <row r="90" spans="1:9" ht="14">
      <c r="A90" s="38">
        <v>28</v>
      </c>
      <c r="B90" s="34">
        <v>269</v>
      </c>
      <c r="C90" s="34" t="s">
        <v>932</v>
      </c>
      <c r="D90" s="67" t="s">
        <v>247</v>
      </c>
      <c r="E90" s="67" t="s">
        <v>51</v>
      </c>
      <c r="F90" s="67">
        <v>95</v>
      </c>
      <c r="G90" s="67" t="s">
        <v>52</v>
      </c>
      <c r="H90" s="67" t="s">
        <v>248</v>
      </c>
      <c r="I90" s="89"/>
    </row>
    <row r="91" spans="1:9">
      <c r="I91" s="89"/>
    </row>
  </sheetData>
  <mergeCells count="2">
    <mergeCell ref="A2:I2"/>
    <mergeCell ref="A3:I3"/>
  </mergeCells>
  <conditionalFormatting sqref="C5:C16">
    <cfRule type="duplicateValues" dxfId="13" priority="14"/>
  </conditionalFormatting>
  <conditionalFormatting sqref="B20:B24">
    <cfRule type="duplicateValues" dxfId="12" priority="13"/>
  </conditionalFormatting>
  <conditionalFormatting sqref="B29:B33">
    <cfRule type="duplicateValues" dxfId="11" priority="12"/>
  </conditionalFormatting>
  <conditionalFormatting sqref="B38:B42">
    <cfRule type="duplicateValues" dxfId="10" priority="11"/>
  </conditionalFormatting>
  <conditionalFormatting sqref="B47:B51">
    <cfRule type="duplicateValues" dxfId="9" priority="10"/>
  </conditionalFormatting>
  <conditionalFormatting sqref="B56:B60">
    <cfRule type="duplicateValues" dxfId="8" priority="9"/>
  </conditionalFormatting>
  <conditionalFormatting sqref="C4:C16">
    <cfRule type="duplicateValues" dxfId="7" priority="8"/>
  </conditionalFormatting>
  <conditionalFormatting sqref="B20:B23">
    <cfRule type="duplicateValues" dxfId="6" priority="7"/>
  </conditionalFormatting>
  <conditionalFormatting sqref="B38:B41">
    <cfRule type="duplicateValues" dxfId="5" priority="6"/>
  </conditionalFormatting>
  <conditionalFormatting sqref="B47:B50">
    <cfRule type="duplicateValues" dxfId="4" priority="5"/>
  </conditionalFormatting>
  <conditionalFormatting sqref="B56:B59">
    <cfRule type="duplicateValues" dxfId="3" priority="4"/>
  </conditionalFormatting>
  <conditionalFormatting sqref="C63:C90">
    <cfRule type="duplicateValues" dxfId="2" priority="3"/>
  </conditionalFormatting>
  <conditionalFormatting sqref="B29:B32">
    <cfRule type="duplicateValues" dxfId="1" priority="2"/>
  </conditionalFormatting>
  <conditionalFormatting sqref="B29:C32">
    <cfRule type="duplicateValues" dxfId="0" priority="1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Runner information</vt:lpstr>
      <vt:lpstr>general masculino </vt:lpstr>
      <vt:lpstr>INDIVIDUAL MASCULINO</vt:lpstr>
      <vt:lpstr>ABS EQU M</vt:lpstr>
      <vt:lpstr>GENERAL FEMENINO</vt:lpstr>
      <vt:lpstr>INDIDUAL FEMENINO</vt:lpstr>
      <vt:lpstr>ABS EQUIPOS FEMENINO</vt:lpstr>
    </vt:vector>
  </TitlesOfParts>
  <Company>PricewaterhouseCoopers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M Nowak</dc:creator>
  <cp:lastModifiedBy>mac</cp:lastModifiedBy>
  <cp:lastPrinted>2016-01-17T17:08:48Z</cp:lastPrinted>
  <dcterms:created xsi:type="dcterms:W3CDTF">2010-07-23T05:57:35Z</dcterms:created>
  <dcterms:modified xsi:type="dcterms:W3CDTF">2016-01-17T19:33:52Z</dcterms:modified>
</cp:coreProperties>
</file>